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1"/>
  </bookViews>
  <sheets>
    <sheet name="データ" sheetId="1" r:id="rId1"/>
    <sheet name="１０７条図書" sheetId="2" r:id="rId2"/>
  </sheets>
  <definedNames>
    <definedName name="_xlnm._FilterDatabase" localSheetId="1" hidden="1">'１０７条図書'!$A$5:$O$124</definedName>
    <definedName name="_xlnm._FilterDatabase" localSheetId="0" hidden="1">'データ'!$A$2:$B$19</definedName>
    <definedName name="_xlnm.Print_Area" localSheetId="1">'１０７条図書'!$A$6:$P$134</definedName>
    <definedName name="_xlnm.Print_Titles" localSheetId="1">'１０７条図書'!$2:$5</definedName>
  </definedNames>
  <calcPr fullCalcOnLoad="1"/>
</workbook>
</file>

<file path=xl/sharedStrings.xml><?xml version="1.0" encoding="utf-8"?>
<sst xmlns="http://schemas.openxmlformats.org/spreadsheetml/2006/main" count="323" uniqueCount="276">
  <si>
    <t xml:space="preserve">金　　額 </t>
  </si>
  <si>
    <t>書　　　名</t>
  </si>
  <si>
    <t xml:space="preserve">冊数合計 </t>
  </si>
  <si>
    <t>本体価格</t>
  </si>
  <si>
    <t>番号</t>
  </si>
  <si>
    <t>書店名</t>
  </si>
  <si>
    <t>回生堂</t>
  </si>
  <si>
    <t>合　　計</t>
  </si>
  <si>
    <t>発行者名</t>
  </si>
  <si>
    <t>教　　番</t>
  </si>
  <si>
    <t>ひかりのくに</t>
  </si>
  <si>
    <t>（定価金額）</t>
  </si>
  <si>
    <t>（供給手数料）</t>
  </si>
  <si>
    <t>×</t>
  </si>
  <si>
    <t>＝</t>
  </si>
  <si>
    <t>㈱西沢書店</t>
  </si>
  <si>
    <t>㈱岩瀬書店</t>
  </si>
  <si>
    <t>㈲本田書店</t>
  </si>
  <si>
    <t>㈲鶴屋教販</t>
  </si>
  <si>
    <t>㈲関屋商店</t>
  </si>
  <si>
    <t>㈲江戸屋書店</t>
  </si>
  <si>
    <t>㈲小泉書店</t>
  </si>
  <si>
    <t>㈱角忠</t>
  </si>
  <si>
    <t>郡山昭和堂</t>
  </si>
  <si>
    <t>戸田デザイン</t>
  </si>
  <si>
    <t>あかね書房</t>
  </si>
  <si>
    <t>岩崎書店</t>
  </si>
  <si>
    <t>絵本館</t>
  </si>
  <si>
    <t>偕成社</t>
  </si>
  <si>
    <t>金の星社</t>
  </si>
  <si>
    <t>くもん出版</t>
  </si>
  <si>
    <t>国土社</t>
  </si>
  <si>
    <t>こぐま社</t>
  </si>
  <si>
    <t>小峰書店</t>
  </si>
  <si>
    <t>三省堂</t>
  </si>
  <si>
    <t>小学館</t>
  </si>
  <si>
    <t>鈴木出版</t>
  </si>
  <si>
    <t>太郎次郎社</t>
  </si>
  <si>
    <t>童心社</t>
  </si>
  <si>
    <t>同成社</t>
  </si>
  <si>
    <t>東洋館</t>
  </si>
  <si>
    <t>評論社</t>
  </si>
  <si>
    <t>ひさかた</t>
  </si>
  <si>
    <t>福音館書店</t>
  </si>
  <si>
    <t>ポプラ社</t>
  </si>
  <si>
    <t>理論社</t>
  </si>
  <si>
    <t>あいうえおうさま</t>
  </si>
  <si>
    <t>あそびの絵本　えかきあそび</t>
  </si>
  <si>
    <t>五味太郎の絵本　かずのえほん１・２・３</t>
  </si>
  <si>
    <t>ノンタンあそぼうよ（１）　ノンタンぶらんこのせて</t>
  </si>
  <si>
    <t>ひとりでできるもん！１０　おしゃれなおかし作り</t>
  </si>
  <si>
    <t>ひらがなカード</t>
  </si>
  <si>
    <t>とけいカード</t>
  </si>
  <si>
    <t>かずカード</t>
  </si>
  <si>
    <t>はとのクルックのとけいえほん</t>
  </si>
  <si>
    <t>ぼくとわたしのせいかつえほん</t>
  </si>
  <si>
    <t>ことばえほん</t>
  </si>
  <si>
    <t>かおかおどんなかお</t>
  </si>
  <si>
    <t>三省堂こどもかずの絵じてん</t>
  </si>
  <si>
    <t>新・こどもクッキング</t>
  </si>
  <si>
    <t>かいてけしてまたかける　あいうえお</t>
  </si>
  <si>
    <t>せかいちず絵本</t>
  </si>
  <si>
    <t>よみかた絵本</t>
  </si>
  <si>
    <t>６つの色</t>
  </si>
  <si>
    <t>とけいのえほん</t>
  </si>
  <si>
    <t>A04</t>
  </si>
  <si>
    <t>B02</t>
  </si>
  <si>
    <t>H01</t>
  </si>
  <si>
    <t>I07</t>
  </si>
  <si>
    <t>A17</t>
  </si>
  <si>
    <t>C04</t>
  </si>
  <si>
    <t>E01</t>
  </si>
  <si>
    <t>G12</t>
  </si>
  <si>
    <t>D02</t>
  </si>
  <si>
    <t>A02</t>
  </si>
  <si>
    <t>D01</t>
  </si>
  <si>
    <t>D08</t>
  </si>
  <si>
    <t>F01</t>
  </si>
  <si>
    <t>R03</t>
  </si>
  <si>
    <t>T01</t>
  </si>
  <si>
    <t>T06</t>
  </si>
  <si>
    <t>T07</t>
  </si>
  <si>
    <t>V01</t>
  </si>
  <si>
    <t>X01</t>
  </si>
  <si>
    <t>X07</t>
  </si>
  <si>
    <t>Z01</t>
  </si>
  <si>
    <t>J04</t>
  </si>
  <si>
    <t>G08</t>
  </si>
  <si>
    <t>F10</t>
  </si>
  <si>
    <t>B01</t>
  </si>
  <si>
    <t>D03</t>
  </si>
  <si>
    <t>B05</t>
  </si>
  <si>
    <t>G01</t>
  </si>
  <si>
    <t>C02</t>
  </si>
  <si>
    <t>B06</t>
  </si>
  <si>
    <t>N02</t>
  </si>
  <si>
    <t>L01</t>
  </si>
  <si>
    <t>A05</t>
  </si>
  <si>
    <t>A01</t>
  </si>
  <si>
    <t>C03</t>
  </si>
  <si>
    <t>A03</t>
  </si>
  <si>
    <t>C01</t>
  </si>
  <si>
    <t>C05</t>
  </si>
  <si>
    <t>B10</t>
  </si>
  <si>
    <t>I08</t>
  </si>
  <si>
    <t>I09</t>
  </si>
  <si>
    <t>K09</t>
  </si>
  <si>
    <t>H13</t>
  </si>
  <si>
    <t>J01</t>
  </si>
  <si>
    <t>M06</t>
  </si>
  <si>
    <t>A16</t>
  </si>
  <si>
    <t>A06</t>
  </si>
  <si>
    <t>D04</t>
  </si>
  <si>
    <t>M01</t>
  </si>
  <si>
    <t>P04</t>
  </si>
  <si>
    <t>P07</t>
  </si>
  <si>
    <t>ゆっくり学ぶ子のための「こくご」入門編２（改訂版）</t>
  </si>
  <si>
    <t>もじのえほん かんじ（２）</t>
  </si>
  <si>
    <t>かばくん・くらしのえほん１ かばくんのいちにち</t>
  </si>
  <si>
    <t>I02</t>
  </si>
  <si>
    <t>単行本 さわってあそぼうふわふわあひる</t>
  </si>
  <si>
    <t>あそびの絵本 えのぐあそび</t>
  </si>
  <si>
    <t>A23</t>
  </si>
  <si>
    <t>五味太郎のことばとかずの絵本 漢字の絵本</t>
  </si>
  <si>
    <t>ひとりでできる手づくりＢＯＸ しぜんで工作しよう</t>
  </si>
  <si>
    <t>ことばをおぼえる本 かず・かたち・いろあいうえお</t>
  </si>
  <si>
    <t>あかちゃんのあそびえほん３ いただきますあそび</t>
  </si>
  <si>
    <t>エリック・カールの絵本 はらぺこあおむし</t>
  </si>
  <si>
    <t>五味太郎・しかけ絵本（１） きいろいのはちょうちょ</t>
  </si>
  <si>
    <t>X02</t>
  </si>
  <si>
    <t>Y01</t>
  </si>
  <si>
    <t>ともだちだいすき(２)　おべんとうなあに？</t>
  </si>
  <si>
    <t>子どものマナー図鑑１ ふだんの生活のマナー</t>
  </si>
  <si>
    <t>G07</t>
  </si>
  <si>
    <t>あそびのおうさまＢＯＯＫ　はじめてぬるほん</t>
  </si>
  <si>
    <t>ふしぎ・びっくり！？こども図鑑８ きせつ</t>
  </si>
  <si>
    <t>生活図鑑カード たべものカード</t>
  </si>
  <si>
    <t>生活図鑑カード くだものやさいカード１集</t>
  </si>
  <si>
    <t>こぐまちゃんえほん別冊　さよならさんかく</t>
  </si>
  <si>
    <t>２１世紀幼稚園百科２ とけいとじかん</t>
  </si>
  <si>
    <t>２１世紀幼稚園百科６ かずあそび１・２・３</t>
  </si>
  <si>
    <t>ぴんきいしろっぷちゃんのらくがきえほん あそぼ！</t>
  </si>
  <si>
    <t>プータンどこいくの？</t>
  </si>
  <si>
    <t>知育えほん マークのずかん</t>
  </si>
  <si>
    <t>作ってみよう！リサイクル工作６８</t>
  </si>
  <si>
    <t>ぬったりかいたりらくがきＢＯＯＫ</t>
  </si>
  <si>
    <t>１４ひきのシリーズ １４ひきのあさごはん</t>
  </si>
  <si>
    <t>ピーマン村の絵本たち さつまのおいも</t>
  </si>
  <si>
    <t>１～１００までのえほん</t>
  </si>
  <si>
    <t>ゆっくり学ぶ子のための「こくご」２（改訂版）</t>
  </si>
  <si>
    <t>ゆっくり学ぶ子のための「こくご」３（改訂版）</t>
  </si>
  <si>
    <t>ゆっくり学ぶ子のための　国語４</t>
  </si>
  <si>
    <t>ゆっくり学ぶ子のための「さんすう」１</t>
  </si>
  <si>
    <t>ゆっくり学ぶ子のための「さんすう」２</t>
  </si>
  <si>
    <t>ゆっくり学ぶ子のための「さんすう」３</t>
  </si>
  <si>
    <t>ゆっくり学ぶ子のための「さんすう」４</t>
  </si>
  <si>
    <t>ゆっくり学ぶ子のための「さんすう」５</t>
  </si>
  <si>
    <t>認識絵本１０ おおきいちいさい</t>
  </si>
  <si>
    <t>２０２シリーズ たべもの２０２</t>
  </si>
  <si>
    <t>新装版ＫＩＤＳ２１１２ たべものひゃっか</t>
  </si>
  <si>
    <t>しかけ絵本の本棚 コロちゃんはどこ？</t>
  </si>
  <si>
    <t>スキンシップ絵本 かたかなアイウエオ</t>
  </si>
  <si>
    <t>スキンシップ絵本 かずのえほん</t>
  </si>
  <si>
    <t>B08</t>
  </si>
  <si>
    <t>幼児絵本シリーズ やさい</t>
  </si>
  <si>
    <t>福音館の科学シリーズ どうぶつえんガイド</t>
  </si>
  <si>
    <t>こどものとも絵本 ぞうくんのさんぽ</t>
  </si>
  <si>
    <t>みぢかなかがくシリーズ 町たんけん</t>
  </si>
  <si>
    <t>ジョイフルえほん傑作集 りんごがドスーン</t>
  </si>
  <si>
    <t>みるみる絵本 もこもこもこ</t>
  </si>
  <si>
    <t>シリーズ生活を学ぶ６ わたしたちのからだ</t>
  </si>
  <si>
    <t>ふしぎをためすかがく図鑑 しぜんあそび</t>
  </si>
  <si>
    <t>あそびのひろば２ やさしいてづくりのプレゼント</t>
  </si>
  <si>
    <t>クーとマーのおぼえるえほん１ ぼくのいろなあに</t>
  </si>
  <si>
    <t>うたってかいてけせるえほん１ 音のでるえかきうた</t>
  </si>
  <si>
    <t>絵本・いつでもいっしょ２ どうぶつなんびき？</t>
  </si>
  <si>
    <t>001</t>
  </si>
  <si>
    <t>ノンタンあそぼうよ（８）　ﾉﾝﾀﾝあわぷくぷくぷぷぷう</t>
  </si>
  <si>
    <t>坂本廣子のひとりでクッキング（１）朝ごはんつくろう</t>
  </si>
  <si>
    <t>坂本廣子のひとりでクッキング（２）昼ごはんつくろう</t>
  </si>
  <si>
    <t>坂本廣子のひとりでｸｯｷﾝｸﾞ（7） おべんとうつくろう！</t>
  </si>
  <si>
    <t>006</t>
  </si>
  <si>
    <t>くまたんのはじめてシリーズ おいしいおいしい1・2・3</t>
  </si>
  <si>
    <t>002</t>
  </si>
  <si>
    <t>004</t>
  </si>
  <si>
    <t>005</t>
  </si>
  <si>
    <t>007</t>
  </si>
  <si>
    <t>008</t>
  </si>
  <si>
    <t>009</t>
  </si>
  <si>
    <t>003</t>
  </si>
  <si>
    <t>013</t>
  </si>
  <si>
    <t>ロングセラー絵本でんしゃでいこうでんしゃでかえろう</t>
  </si>
  <si>
    <t>おととあそぼうシリーズ７　ドン！どこ！ドン！たいこ</t>
  </si>
  <si>
    <t>かたちのえほんまる・さんかく・しかくさん</t>
  </si>
  <si>
    <t>おかあさんだいすき１．２．３</t>
  </si>
  <si>
    <t>えいごえほんぞうさんがっこうにいく</t>
  </si>
  <si>
    <t>Ｉ06</t>
  </si>
  <si>
    <t>えいごえほんぞうさんのピクニック</t>
  </si>
  <si>
    <t>Ｉ01</t>
  </si>
  <si>
    <t>あそぼうあそぼうあいうえお</t>
  </si>
  <si>
    <t>やさいのうえかたそだてかた</t>
  </si>
  <si>
    <t>しもんスタンプでかいてみよう</t>
  </si>
  <si>
    <t>月ようびはなにたべる？-ｱﾒﾘｶのわらべうた</t>
  </si>
  <si>
    <t>できるかな？－あたまからつまさきまで－</t>
  </si>
  <si>
    <t>Ｚ03</t>
  </si>
  <si>
    <t>子どもマナー図鑑　（３）でかけるときのマナー</t>
  </si>
  <si>
    <t>はっけんずかん　のりもの改訂版</t>
  </si>
  <si>
    <t>あそびのおうさまＢＯＯＫ　はじめてきるほん</t>
  </si>
  <si>
    <t>からだのなかはどうなっているの？</t>
  </si>
  <si>
    <t>Ｃ01</t>
  </si>
  <si>
    <t>書きかたカード「ひらがな」</t>
  </si>
  <si>
    <t>Ｂ07</t>
  </si>
  <si>
    <t>生活図鑑カード　生活道具カード</t>
  </si>
  <si>
    <t>B16</t>
  </si>
  <si>
    <t>たのしい図画工作１６　ちぎり紙・きり紙・はり絵</t>
  </si>
  <si>
    <t>しろくまちゃんのほっとけーき</t>
  </si>
  <si>
    <t>よめるよよめるよあいうえお</t>
  </si>
  <si>
    <t>ドラえもんちずかん２　せかいちず</t>
  </si>
  <si>
    <t>デコボコえほん　かずをかぞえよう！</t>
  </si>
  <si>
    <t>ドラえもんちずかん１　にっぽんちず</t>
  </si>
  <si>
    <t>音と光のでる絵本　たのしいどうよう</t>
  </si>
  <si>
    <t>小学生のための学習日本地図帳</t>
  </si>
  <si>
    <t>絵で見て学ぼう英会話</t>
  </si>
  <si>
    <t>ＣＤつき楽しく歌える英語のうた</t>
  </si>
  <si>
    <t>ＩＣピアノえほん四季のどうよう－１２カ月</t>
  </si>
  <si>
    <t>あいうえおあそび上ひらがな50音</t>
  </si>
  <si>
    <t>ゆっくり学び子のための「こくご」１（改訂版）</t>
  </si>
  <si>
    <t>暮らしに役立つ数学</t>
  </si>
  <si>
    <t>ひとりだちするための国語</t>
  </si>
  <si>
    <t>ひとりだちするための算数・数学</t>
  </si>
  <si>
    <t>こどものずかん８ あそびのずかん</t>
  </si>
  <si>
    <t>こどものずかん９ からだとけんこう</t>
  </si>
  <si>
    <t>あそびうたのほんＣＤつき</t>
  </si>
  <si>
    <t>みぢかなﾏｰｸ新装改訂版</t>
  </si>
  <si>
    <t>ミーミとクークのあか・あお・きいろ</t>
  </si>
  <si>
    <t>G10</t>
  </si>
  <si>
    <t>福音館の科学シリーズ ただいまお仕事中</t>
  </si>
  <si>
    <t>H26</t>
  </si>
  <si>
    <t>こどものとも絵本 おおきなかぶ</t>
  </si>
  <si>
    <t>Ｇ04</t>
  </si>
  <si>
    <t>福音館の科学シリーズ　道ばたの四季</t>
  </si>
  <si>
    <t>Ｌ01</t>
  </si>
  <si>
    <t>みぢかなかがくシリーズ　町の水族館・町の植物園</t>
  </si>
  <si>
    <t>G09</t>
  </si>
  <si>
    <t>図鑑ナチュラ　ひとのからだ</t>
  </si>
  <si>
    <t>Ｏ07</t>
  </si>
  <si>
    <t>こえでおぼえるあいうえおのほん</t>
  </si>
  <si>
    <t>こえでおぼえる１２３かずのほん</t>
  </si>
  <si>
    <t>家庭科の教科書小学校低学年～高学年用</t>
  </si>
  <si>
    <t>学研</t>
  </si>
  <si>
    <t>ｸﾞﾗﾝまま社</t>
  </si>
  <si>
    <t>女子栄養</t>
  </si>
  <si>
    <t>ジュラ</t>
  </si>
  <si>
    <t>成美堂出版</t>
  </si>
  <si>
    <t>大日本絵画</t>
  </si>
  <si>
    <t>ﾁｬｲﾙﾄﾞ本社</t>
  </si>
  <si>
    <t>文研出版</t>
  </si>
  <si>
    <t>福村出版</t>
  </si>
  <si>
    <t>平成３０年度　前期用 一般図書　集計表</t>
  </si>
  <si>
    <t>フレーベル館</t>
  </si>
  <si>
    <t>山の渓谷</t>
  </si>
  <si>
    <t>×（消費税相当分控除係数）×11％＝</t>
  </si>
  <si>
    <t>100
105.4</t>
  </si>
  <si>
    <t>取次　　　　　　　　供給所名</t>
  </si>
  <si>
    <t>日本
教育研</t>
  </si>
  <si>
    <t>※４月２５日まで提出下さい。　取次用はコピーを控として下さい。　コピーできない場合は、特約より後日お送りしますので、控を○で囲んで下さい。→『　　控　　』</t>
  </si>
  <si>
    <t>㈲油屋書店</t>
  </si>
  <si>
    <t>会津㈱西沢書店</t>
  </si>
  <si>
    <t>㈱ヤマニ書房外商部</t>
  </si>
  <si>
    <t>（株）丁子屋書店</t>
  </si>
  <si>
    <t>相馬市㈱広文堂書店</t>
  </si>
  <si>
    <t>㈲穴沢書店</t>
  </si>
  <si>
    <t>㈲郡山書店　須賀川西店</t>
  </si>
  <si>
    <t>９７　㈱広文堂書店南相馬出張所</t>
  </si>
  <si>
    <t>須賀川支援学校　医大校</t>
  </si>
  <si>
    <t>特約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</si>
</sst>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△&quot;\ #,##0;&quot;▲&quot;\ #,##0"/>
    <numFmt numFmtId="179" formatCode="00#"/>
    <numFmt numFmtId="180" formatCode="0.0%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24"/>
      <name val="ＭＳ Ｐ明朝"/>
      <family val="1"/>
    </font>
    <font>
      <sz val="22"/>
      <name val="ＭＳ Ｐゴシック"/>
      <family val="3"/>
    </font>
    <font>
      <u val="single"/>
      <sz val="24"/>
      <name val="HGP明朝B"/>
      <family val="1"/>
    </font>
    <font>
      <sz val="16"/>
      <name val="ＭＳ Ｐゴシック"/>
      <family val="3"/>
    </font>
    <font>
      <u val="single"/>
      <sz val="26"/>
      <name val="HGP明朝E"/>
      <family val="1"/>
    </font>
    <font>
      <sz val="36"/>
      <name val="ＭＳ Ｐゴシック"/>
      <family val="3"/>
    </font>
    <font>
      <sz val="11"/>
      <name val="HGPｺﾞｼｯｸE"/>
      <family val="3"/>
    </font>
    <font>
      <sz val="11"/>
      <name val="HGSｺﾞｼｯｸE"/>
      <family val="3"/>
    </font>
    <font>
      <sz val="1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60"/>
      <name val="ＭＳ Ｐゴシック"/>
      <family val="3"/>
    </font>
    <font>
      <sz val="11"/>
      <color indexed="60"/>
      <name val="ＭＳ Ｐゴシック"/>
      <family val="3"/>
    </font>
    <font>
      <sz val="12"/>
      <color indexed="52"/>
      <name val="ＭＳ Ｐゴシック"/>
      <family val="3"/>
    </font>
    <font>
      <sz val="11"/>
      <color indexed="52"/>
      <name val="ＭＳ Ｐゴシック"/>
      <family val="3"/>
    </font>
    <font>
      <sz val="12"/>
      <color indexed="20"/>
      <name val="ＭＳ Ｐゴシック"/>
      <family val="3"/>
    </font>
    <font>
      <sz val="11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63"/>
      <name val="ＭＳ Ｐゴシック"/>
      <family val="3"/>
    </font>
    <font>
      <b/>
      <sz val="11"/>
      <color indexed="63"/>
      <name val="ＭＳ Ｐゴシック"/>
      <family val="3"/>
    </font>
    <font>
      <i/>
      <sz val="12"/>
      <color indexed="23"/>
      <name val="ＭＳ Ｐゴシック"/>
      <family val="3"/>
    </font>
    <font>
      <i/>
      <sz val="11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7"/>
      <name val="ＭＳ Ｐゴシック"/>
      <family val="3"/>
    </font>
    <font>
      <u val="single"/>
      <sz val="24"/>
      <color indexed="9"/>
      <name val="HGP明朝B"/>
      <family val="1"/>
    </font>
    <font>
      <sz val="9"/>
      <name val="MS UI Gothic"/>
      <family val="3"/>
    </font>
    <font>
      <sz val="12"/>
      <color theme="1"/>
      <name val="Calibri"/>
      <family val="3"/>
    </font>
    <font>
      <sz val="11"/>
      <color theme="1"/>
      <name val="Calibri"/>
      <family val="3"/>
    </font>
    <font>
      <sz val="12"/>
      <color theme="0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b/>
      <sz val="11"/>
      <color theme="0"/>
      <name val="Calibri"/>
      <family val="3"/>
    </font>
    <font>
      <sz val="12"/>
      <color rgb="FF9C6500"/>
      <name val="Calibri"/>
      <family val="3"/>
    </font>
    <font>
      <sz val="11"/>
      <color rgb="FF9C6500"/>
      <name val="Calibri"/>
      <family val="3"/>
    </font>
    <font>
      <sz val="12"/>
      <color rgb="FFFA7D00"/>
      <name val="Calibri"/>
      <family val="3"/>
    </font>
    <font>
      <sz val="11"/>
      <color rgb="FFFA7D00"/>
      <name val="Calibri"/>
      <family val="3"/>
    </font>
    <font>
      <sz val="12"/>
      <color rgb="FF9C0006"/>
      <name val="Calibri"/>
      <family val="3"/>
    </font>
    <font>
      <sz val="11"/>
      <color rgb="FF9C0006"/>
      <name val="Calibri"/>
      <family val="3"/>
    </font>
    <font>
      <b/>
      <sz val="12"/>
      <color rgb="FFFA7D00"/>
      <name val="Calibri"/>
      <family val="3"/>
    </font>
    <font>
      <b/>
      <sz val="11"/>
      <color rgb="FFFA7D00"/>
      <name val="Calibri"/>
      <family val="3"/>
    </font>
    <font>
      <sz val="12"/>
      <color rgb="FFFF00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1"/>
      <color theme="1"/>
      <name val="Calibri"/>
      <family val="3"/>
    </font>
    <font>
      <b/>
      <sz val="12"/>
      <color rgb="FF3F3F3F"/>
      <name val="Calibri"/>
      <family val="3"/>
    </font>
    <font>
      <b/>
      <sz val="11"/>
      <color rgb="FF3F3F3F"/>
      <name val="Calibri"/>
      <family val="3"/>
    </font>
    <font>
      <i/>
      <sz val="12"/>
      <color rgb="FF7F7F7F"/>
      <name val="Calibri"/>
      <family val="3"/>
    </font>
    <font>
      <i/>
      <sz val="11"/>
      <color rgb="FF7F7F7F"/>
      <name val="Calibri"/>
      <family val="3"/>
    </font>
    <font>
      <sz val="12"/>
      <color rgb="FF3F3F76"/>
      <name val="Calibri"/>
      <family val="3"/>
    </font>
    <font>
      <sz val="11"/>
      <color rgb="FF3F3F76"/>
      <name val="Calibri"/>
      <family val="3"/>
    </font>
    <font>
      <sz val="12"/>
      <color rgb="FF006100"/>
      <name val="Calibri"/>
      <family val="3"/>
    </font>
    <font>
      <sz val="11"/>
      <color rgb="FF006100"/>
      <name val="Calibri"/>
      <family val="3"/>
    </font>
    <font>
      <u val="single"/>
      <sz val="24"/>
      <color theme="0"/>
      <name val="HGP明朝B"/>
      <family val="1"/>
    </font>
    <font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 style="medium"/>
      <top style="thin"/>
      <bottom style="thin"/>
    </border>
    <border>
      <left style="double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uble">
        <color indexed="8"/>
      </left>
      <right style="medium"/>
      <top style="medium"/>
      <bottom style="thin"/>
    </border>
    <border>
      <left style="double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thin"/>
      <bottom style="medium"/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double">
        <color indexed="8"/>
      </left>
      <right style="medium"/>
      <top style="thin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9" fillId="0" borderId="0">
      <alignment vertical="center"/>
      <protection/>
    </xf>
    <xf numFmtId="0" fontId="0" fillId="0" borderId="0">
      <alignment/>
      <protection/>
    </xf>
    <xf numFmtId="0" fontId="76" fillId="32" borderId="0" applyNumberFormat="0" applyBorder="0" applyAlignment="0" applyProtection="0"/>
    <xf numFmtId="0" fontId="7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101" applyBorder="1">
      <alignment/>
      <protection/>
    </xf>
    <xf numFmtId="0" fontId="0" fillId="0" borderId="10" xfId="101" applyBorder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80" applyNumberFormat="1" applyFont="1" applyAlignment="1">
      <alignment vertical="center"/>
    </xf>
    <xf numFmtId="0" fontId="3" fillId="0" borderId="0" xfId="80" applyNumberFormat="1" applyFont="1" applyAlignment="1" applyProtection="1">
      <alignment vertical="center"/>
      <protection/>
    </xf>
    <xf numFmtId="38" fontId="1" fillId="0" borderId="0" xfId="80" applyFont="1" applyAlignment="1" applyProtection="1">
      <alignment vertical="center" shrinkToFit="1"/>
      <protection/>
    </xf>
    <xf numFmtId="38" fontId="1" fillId="0" borderId="0" xfId="80" applyFont="1" applyAlignment="1">
      <alignment vertical="center" shrinkToFit="1"/>
    </xf>
    <xf numFmtId="0" fontId="3" fillId="0" borderId="0" xfId="80" applyNumberFormat="1" applyFont="1" applyAlignment="1">
      <alignment vertical="center" shrinkToFit="1"/>
    </xf>
    <xf numFmtId="0" fontId="3" fillId="0" borderId="0" xfId="80" applyNumberFormat="1" applyFont="1" applyAlignment="1" applyProtection="1">
      <alignment vertical="center" shrinkToFit="1"/>
      <protection/>
    </xf>
    <xf numFmtId="0" fontId="9" fillId="0" borderId="0" xfId="0" applyNumberFormat="1" applyFont="1" applyAlignment="1">
      <alignment horizontal="left" vertical="top"/>
    </xf>
    <xf numFmtId="49" fontId="1" fillId="0" borderId="0" xfId="0" applyNumberFormat="1" applyFont="1" applyAlignment="1" applyProtection="1">
      <alignment horizontal="center" vertical="center"/>
      <protection/>
    </xf>
    <xf numFmtId="0" fontId="10" fillId="0" borderId="0" xfId="0" applyNumberFormat="1" applyFont="1" applyAlignment="1">
      <alignment vertical="center" shrinkToFit="1"/>
    </xf>
    <xf numFmtId="38" fontId="3" fillId="0" borderId="0" xfId="80" applyFont="1" applyAlignment="1">
      <alignment vertical="center"/>
    </xf>
    <xf numFmtId="38" fontId="3" fillId="0" borderId="0" xfId="80" applyFont="1" applyAlignment="1" applyProtection="1">
      <alignment vertical="center"/>
      <protection/>
    </xf>
    <xf numFmtId="0" fontId="3" fillId="0" borderId="0" xfId="0" applyNumberFormat="1" applyFont="1" applyAlignment="1">
      <alignment vertical="center" shrinkToFit="1"/>
    </xf>
    <xf numFmtId="0" fontId="3" fillId="0" borderId="11" xfId="80" applyNumberFormat="1" applyFont="1" applyBorder="1" applyAlignment="1">
      <alignment horizontal="right" vertical="center"/>
    </xf>
    <xf numFmtId="0" fontId="3" fillId="0" borderId="12" xfId="80" applyNumberFormat="1" applyFont="1" applyBorder="1" applyAlignment="1">
      <alignment horizontal="right" vertical="center"/>
    </xf>
    <xf numFmtId="0" fontId="3" fillId="0" borderId="13" xfId="80" applyNumberFormat="1" applyFont="1" applyBorder="1" applyAlignment="1">
      <alignment horizontal="right" vertical="center"/>
    </xf>
    <xf numFmtId="0" fontId="3" fillId="0" borderId="14" xfId="80" applyNumberFormat="1" applyFont="1" applyBorder="1" applyAlignment="1">
      <alignment horizontal="right" vertical="center"/>
    </xf>
    <xf numFmtId="0" fontId="3" fillId="0" borderId="15" xfId="80" applyNumberFormat="1" applyFont="1" applyBorder="1" applyAlignment="1">
      <alignment horizontal="right" vertical="center"/>
    </xf>
    <xf numFmtId="0" fontId="3" fillId="0" borderId="16" xfId="80" applyNumberFormat="1" applyFont="1" applyBorder="1" applyAlignment="1">
      <alignment horizontal="right" vertical="center"/>
    </xf>
    <xf numFmtId="0" fontId="3" fillId="0" borderId="17" xfId="80" applyNumberFormat="1" applyFont="1" applyBorder="1" applyAlignment="1">
      <alignment horizontal="right" vertical="center"/>
    </xf>
    <xf numFmtId="0" fontId="3" fillId="0" borderId="18" xfId="80" applyNumberFormat="1" applyFont="1" applyBorder="1" applyAlignment="1">
      <alignment horizontal="right" vertical="center"/>
    </xf>
    <xf numFmtId="0" fontId="3" fillId="0" borderId="19" xfId="80" applyNumberFormat="1" applyFont="1" applyBorder="1" applyAlignment="1">
      <alignment horizontal="right" vertical="center"/>
    </xf>
    <xf numFmtId="0" fontId="3" fillId="0" borderId="0" xfId="80" applyNumberFormat="1" applyFont="1" applyBorder="1" applyAlignment="1">
      <alignment horizontal="right" vertical="center"/>
    </xf>
    <xf numFmtId="0" fontId="3" fillId="0" borderId="20" xfId="80" applyNumberFormat="1" applyFont="1" applyBorder="1" applyAlignment="1">
      <alignment horizontal="right" vertical="center"/>
    </xf>
    <xf numFmtId="0" fontId="3" fillId="0" borderId="21" xfId="80" applyNumberFormat="1" applyFont="1" applyBorder="1" applyAlignment="1">
      <alignment horizontal="right" vertical="center"/>
    </xf>
    <xf numFmtId="0" fontId="3" fillId="0" borderId="22" xfId="80" applyNumberFormat="1" applyFont="1" applyBorder="1" applyAlignment="1">
      <alignment horizontal="right" vertical="center"/>
    </xf>
    <xf numFmtId="0" fontId="3" fillId="0" borderId="23" xfId="80" applyNumberFormat="1" applyFont="1" applyBorder="1" applyAlignment="1">
      <alignment horizontal="right" vertical="center"/>
    </xf>
    <xf numFmtId="0" fontId="3" fillId="0" borderId="24" xfId="80" applyNumberFormat="1" applyFont="1" applyBorder="1" applyAlignment="1">
      <alignment horizontal="right" vertical="center"/>
    </xf>
    <xf numFmtId="0" fontId="3" fillId="0" borderId="25" xfId="80" applyNumberFormat="1" applyFont="1" applyBorder="1" applyAlignment="1">
      <alignment horizontal="right" vertical="center"/>
    </xf>
    <xf numFmtId="0" fontId="3" fillId="0" borderId="26" xfId="80" applyNumberFormat="1" applyFont="1" applyBorder="1" applyAlignment="1">
      <alignment horizontal="right" vertical="center"/>
    </xf>
    <xf numFmtId="0" fontId="3" fillId="0" borderId="27" xfId="80" applyNumberFormat="1" applyFont="1" applyBorder="1" applyAlignment="1">
      <alignment horizontal="right" vertical="center"/>
    </xf>
    <xf numFmtId="0" fontId="3" fillId="0" borderId="28" xfId="80" applyNumberFormat="1" applyFont="1" applyBorder="1" applyAlignment="1">
      <alignment horizontal="right" vertical="center"/>
    </xf>
    <xf numFmtId="0" fontId="3" fillId="0" borderId="29" xfId="80" applyNumberFormat="1" applyFont="1" applyBorder="1" applyAlignment="1">
      <alignment horizontal="right" vertical="center"/>
    </xf>
    <xf numFmtId="0" fontId="3" fillId="0" borderId="30" xfId="80" applyNumberFormat="1" applyFont="1" applyBorder="1" applyAlignment="1">
      <alignment horizontal="right" vertical="center"/>
    </xf>
    <xf numFmtId="0" fontId="78" fillId="0" borderId="0" xfId="0" applyNumberFormat="1" applyFont="1" applyAlignment="1">
      <alignment horizontal="left" vertical="top"/>
    </xf>
    <xf numFmtId="38" fontId="3" fillId="0" borderId="31" xfId="80" applyFont="1" applyBorder="1" applyAlignment="1">
      <alignment horizontal="right" vertical="center"/>
    </xf>
    <xf numFmtId="38" fontId="3" fillId="0" borderId="32" xfId="80" applyFont="1" applyBorder="1" applyAlignment="1">
      <alignment horizontal="right" vertical="center"/>
    </xf>
    <xf numFmtId="0" fontId="3" fillId="0" borderId="33" xfId="80" applyNumberFormat="1" applyFont="1" applyBorder="1" applyAlignment="1">
      <alignment horizontal="right" vertical="center"/>
    </xf>
    <xf numFmtId="0" fontId="3" fillId="0" borderId="34" xfId="80" applyNumberFormat="1" applyFont="1" applyBorder="1" applyAlignment="1">
      <alignment horizontal="right" vertical="center"/>
    </xf>
    <xf numFmtId="0" fontId="3" fillId="0" borderId="35" xfId="80" applyNumberFormat="1" applyFont="1" applyBorder="1" applyAlignment="1">
      <alignment horizontal="right" vertical="center"/>
    </xf>
    <xf numFmtId="0" fontId="3" fillId="0" borderId="36" xfId="80" applyNumberFormat="1" applyFont="1" applyBorder="1" applyAlignment="1">
      <alignment horizontal="right" vertical="center"/>
    </xf>
    <xf numFmtId="0" fontId="3" fillId="0" borderId="37" xfId="80" applyNumberFormat="1" applyFont="1" applyBorder="1" applyAlignment="1">
      <alignment horizontal="right" vertical="center"/>
    </xf>
    <xf numFmtId="0" fontId="3" fillId="0" borderId="38" xfId="80" applyNumberFormat="1" applyFont="1" applyBorder="1" applyAlignment="1">
      <alignment horizontal="right" vertical="center"/>
    </xf>
    <xf numFmtId="0" fontId="3" fillId="0" borderId="39" xfId="80" applyNumberFormat="1" applyFont="1" applyBorder="1" applyAlignment="1">
      <alignment horizontal="right" vertical="center"/>
    </xf>
    <xf numFmtId="0" fontId="3" fillId="0" borderId="40" xfId="80" applyNumberFormat="1" applyFont="1" applyBorder="1" applyAlignment="1">
      <alignment horizontal="right" vertical="center"/>
    </xf>
    <xf numFmtId="0" fontId="3" fillId="0" borderId="41" xfId="80" applyNumberFormat="1" applyFont="1" applyBorder="1" applyAlignment="1">
      <alignment horizontal="right" vertical="center"/>
    </xf>
    <xf numFmtId="0" fontId="3" fillId="0" borderId="42" xfId="80" applyNumberFormat="1" applyFont="1" applyBorder="1" applyAlignment="1">
      <alignment horizontal="right" vertical="center"/>
    </xf>
    <xf numFmtId="0" fontId="3" fillId="0" borderId="43" xfId="80" applyNumberFormat="1" applyFont="1" applyBorder="1" applyAlignment="1">
      <alignment horizontal="right" vertical="center"/>
    </xf>
    <xf numFmtId="0" fontId="3" fillId="0" borderId="44" xfId="80" applyNumberFormat="1" applyFont="1" applyBorder="1" applyAlignment="1">
      <alignment horizontal="right" vertical="center"/>
    </xf>
    <xf numFmtId="0" fontId="3" fillId="0" borderId="45" xfId="80" applyNumberFormat="1" applyFont="1" applyBorder="1" applyAlignment="1">
      <alignment horizontal="right" vertical="center"/>
    </xf>
    <xf numFmtId="0" fontId="3" fillId="0" borderId="46" xfId="80" applyNumberFormat="1" applyFont="1" applyBorder="1" applyAlignment="1">
      <alignment horizontal="right" vertical="center"/>
    </xf>
    <xf numFmtId="0" fontId="3" fillId="0" borderId="47" xfId="80" applyNumberFormat="1" applyFont="1" applyBorder="1" applyAlignment="1">
      <alignment horizontal="right" vertical="center"/>
    </xf>
    <xf numFmtId="0" fontId="3" fillId="0" borderId="48" xfId="80" applyNumberFormat="1" applyFont="1" applyBorder="1" applyAlignment="1">
      <alignment horizontal="right" vertical="center"/>
    </xf>
    <xf numFmtId="0" fontId="3" fillId="0" borderId="49" xfId="80" applyNumberFormat="1" applyFont="1" applyBorder="1" applyAlignment="1">
      <alignment horizontal="right" vertical="center"/>
    </xf>
    <xf numFmtId="0" fontId="3" fillId="0" borderId="50" xfId="80" applyNumberFormat="1" applyFont="1" applyBorder="1" applyAlignment="1">
      <alignment horizontal="right" vertical="center"/>
    </xf>
    <xf numFmtId="0" fontId="3" fillId="0" borderId="51" xfId="80" applyNumberFormat="1" applyFont="1" applyBorder="1" applyAlignment="1">
      <alignment horizontal="right" vertical="center"/>
    </xf>
    <xf numFmtId="0" fontId="3" fillId="0" borderId="52" xfId="80" applyNumberFormat="1" applyFont="1" applyBorder="1" applyAlignment="1">
      <alignment horizontal="right" vertical="center"/>
    </xf>
    <xf numFmtId="0" fontId="3" fillId="0" borderId="53" xfId="80" applyNumberFormat="1" applyFont="1" applyBorder="1" applyAlignment="1">
      <alignment horizontal="right" vertical="center"/>
    </xf>
    <xf numFmtId="0" fontId="3" fillId="0" borderId="54" xfId="80" applyNumberFormat="1" applyFont="1" applyBorder="1" applyAlignment="1">
      <alignment horizontal="right" vertical="center"/>
    </xf>
    <xf numFmtId="0" fontId="0" fillId="33" borderId="0" xfId="101" applyFill="1" applyBorder="1">
      <alignment/>
      <protection/>
    </xf>
    <xf numFmtId="0" fontId="3" fillId="0" borderId="55" xfId="80" applyNumberFormat="1" applyFont="1" applyBorder="1" applyAlignment="1">
      <alignment horizontal="right" vertical="center"/>
    </xf>
    <xf numFmtId="38" fontId="0" fillId="0" borderId="56" xfId="8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38" fontId="0" fillId="0" borderId="57" xfId="8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3" fillId="0" borderId="58" xfId="80" applyNumberFormat="1" applyFont="1" applyBorder="1" applyAlignment="1">
      <alignment horizontal="right" vertical="center"/>
    </xf>
    <xf numFmtId="38" fontId="1" fillId="0" borderId="59" xfId="80" applyFont="1" applyBorder="1" applyAlignment="1">
      <alignment horizontal="right" vertical="center"/>
    </xf>
    <xf numFmtId="0" fontId="3" fillId="0" borderId="60" xfId="80" applyNumberFormat="1" applyFont="1" applyBorder="1" applyAlignment="1">
      <alignment horizontal="right" vertical="center"/>
    </xf>
    <xf numFmtId="38" fontId="0" fillId="0" borderId="61" xfId="8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3" fillId="0" borderId="62" xfId="80" applyNumberFormat="1" applyFont="1" applyBorder="1" applyAlignment="1">
      <alignment horizontal="right" vertical="center"/>
    </xf>
    <xf numFmtId="38" fontId="0" fillId="0" borderId="63" xfId="8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38" fontId="1" fillId="0" borderId="64" xfId="80" applyFont="1" applyBorder="1" applyAlignment="1">
      <alignment horizontal="right" vertical="center"/>
    </xf>
    <xf numFmtId="38" fontId="0" fillId="0" borderId="65" xfId="8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38" fontId="1" fillId="0" borderId="67" xfId="80" applyFont="1" applyBorder="1" applyAlignment="1">
      <alignment horizontal="right" vertical="center"/>
    </xf>
    <xf numFmtId="0" fontId="3" fillId="0" borderId="68" xfId="80" applyNumberFormat="1" applyFont="1" applyBorder="1" applyAlignment="1">
      <alignment horizontal="right" vertical="center"/>
    </xf>
    <xf numFmtId="0" fontId="3" fillId="0" borderId="69" xfId="80" applyNumberFormat="1" applyFont="1" applyBorder="1" applyAlignment="1">
      <alignment horizontal="right" vertical="center"/>
    </xf>
    <xf numFmtId="38" fontId="1" fillId="0" borderId="70" xfId="80" applyFont="1" applyBorder="1" applyAlignment="1">
      <alignment horizontal="right" vertical="center"/>
    </xf>
    <xf numFmtId="38" fontId="0" fillId="0" borderId="71" xfId="8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0" fillId="0" borderId="72" xfId="8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38" fontId="0" fillId="0" borderId="0" xfId="80" applyFont="1" applyFill="1" applyBorder="1" applyAlignment="1">
      <alignment vertical="center"/>
    </xf>
    <xf numFmtId="38" fontId="1" fillId="0" borderId="73" xfId="80" applyFont="1" applyBorder="1" applyAlignment="1">
      <alignment horizontal="right" vertical="center"/>
    </xf>
    <xf numFmtId="0" fontId="1" fillId="0" borderId="0" xfId="0" applyNumberFormat="1" applyFont="1" applyAlignment="1" applyProtection="1">
      <alignment vertical="center" wrapText="1"/>
      <protection/>
    </xf>
    <xf numFmtId="0" fontId="3" fillId="0" borderId="70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38" fontId="3" fillId="0" borderId="77" xfId="80" applyFont="1" applyBorder="1" applyAlignment="1">
      <alignment horizontal="right" vertical="center"/>
    </xf>
    <xf numFmtId="38" fontId="3" fillId="0" borderId="78" xfId="8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38" fontId="3" fillId="0" borderId="0" xfId="80" applyFont="1" applyFill="1" applyBorder="1" applyAlignment="1">
      <alignment horizontal="right" vertical="center"/>
    </xf>
    <xf numFmtId="38" fontId="0" fillId="0" borderId="79" xfId="80" applyFont="1" applyFill="1" applyBorder="1" applyAlignment="1">
      <alignment vertical="center"/>
    </xf>
    <xf numFmtId="0" fontId="14" fillId="0" borderId="7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101" applyFill="1" applyBorder="1">
      <alignment/>
      <protection/>
    </xf>
    <xf numFmtId="0" fontId="0" fillId="33" borderId="0" xfId="0" applyFill="1" applyAlignment="1">
      <alignment vertical="center"/>
    </xf>
    <xf numFmtId="0" fontId="3" fillId="0" borderId="80" xfId="80" applyNumberFormat="1" applyFont="1" applyBorder="1" applyAlignment="1">
      <alignment horizontal="right" vertical="center"/>
    </xf>
    <xf numFmtId="0" fontId="3" fillId="0" borderId="81" xfId="80" applyNumberFormat="1" applyFont="1" applyBorder="1" applyAlignment="1">
      <alignment horizontal="right" vertical="center"/>
    </xf>
    <xf numFmtId="0" fontId="3" fillId="0" borderId="82" xfId="80" applyNumberFormat="1" applyFont="1" applyBorder="1" applyAlignment="1">
      <alignment horizontal="right" vertical="center"/>
    </xf>
    <xf numFmtId="0" fontId="3" fillId="0" borderId="83" xfId="80" applyNumberFormat="1" applyFont="1" applyBorder="1" applyAlignment="1">
      <alignment horizontal="right" vertical="center"/>
    </xf>
    <xf numFmtId="0" fontId="3" fillId="0" borderId="84" xfId="80" applyNumberFormat="1" applyFont="1" applyBorder="1" applyAlignment="1">
      <alignment horizontal="right" vertical="center"/>
    </xf>
    <xf numFmtId="0" fontId="3" fillId="0" borderId="85" xfId="80" applyNumberFormat="1" applyFont="1" applyBorder="1" applyAlignment="1">
      <alignment horizontal="right" vertical="center"/>
    </xf>
    <xf numFmtId="0" fontId="3" fillId="0" borderId="86" xfId="80" applyNumberFormat="1" applyFont="1" applyBorder="1" applyAlignment="1">
      <alignment horizontal="right" vertical="center"/>
    </xf>
    <xf numFmtId="38" fontId="1" fillId="0" borderId="87" xfId="80" applyFont="1" applyBorder="1" applyAlignment="1">
      <alignment horizontal="right" vertical="center"/>
    </xf>
    <xf numFmtId="38" fontId="3" fillId="0" borderId="88" xfId="80" applyFont="1" applyBorder="1" applyAlignment="1">
      <alignment horizontal="right" vertical="center"/>
    </xf>
    <xf numFmtId="0" fontId="3" fillId="0" borderId="89" xfId="0" applyNumberFormat="1" applyFont="1" applyBorder="1" applyAlignment="1" applyProtection="1">
      <alignment horizontal="center" vertical="center" wrapText="1" shrinkToFit="1"/>
      <protection/>
    </xf>
    <xf numFmtId="0" fontId="3" fillId="0" borderId="90" xfId="0" applyNumberFormat="1" applyFont="1" applyBorder="1" applyAlignment="1" applyProtection="1">
      <alignment horizontal="center" vertical="center" shrinkToFit="1"/>
      <protection/>
    </xf>
    <xf numFmtId="0" fontId="10" fillId="0" borderId="91" xfId="80" applyNumberFormat="1" applyFont="1" applyBorder="1" applyAlignment="1">
      <alignment horizontal="center" vertical="top" textRotation="255" shrinkToFit="1"/>
    </xf>
    <xf numFmtId="0" fontId="10" fillId="0" borderId="92" xfId="80" applyNumberFormat="1" applyFont="1" applyBorder="1" applyAlignment="1">
      <alignment horizontal="center" vertical="top" textRotation="255" shrinkToFit="1"/>
    </xf>
    <xf numFmtId="0" fontId="10" fillId="0" borderId="93" xfId="80" applyNumberFormat="1" applyFont="1" applyBorder="1" applyAlignment="1">
      <alignment horizontal="center" vertical="top" textRotation="255" shrinkToFit="1"/>
    </xf>
    <xf numFmtId="0" fontId="10" fillId="0" borderId="94" xfId="80" applyNumberFormat="1" applyFont="1" applyBorder="1" applyAlignment="1">
      <alignment horizontal="center" vertical="top" textRotation="255" shrinkToFit="1"/>
    </xf>
    <xf numFmtId="0" fontId="10" fillId="0" borderId="95" xfId="80" applyNumberFormat="1" applyFont="1" applyBorder="1" applyAlignment="1">
      <alignment horizontal="center" vertical="top" textRotation="255" shrinkToFit="1"/>
    </xf>
    <xf numFmtId="0" fontId="10" fillId="0" borderId="96" xfId="80" applyNumberFormat="1" applyFont="1" applyBorder="1" applyAlignment="1">
      <alignment horizontal="center" vertical="top" textRotation="255" shrinkToFit="1"/>
    </xf>
    <xf numFmtId="0" fontId="3" fillId="0" borderId="89" xfId="80" applyNumberFormat="1" applyFont="1" applyBorder="1" applyAlignment="1">
      <alignment horizontal="center" vertical="center" textRotation="255" shrinkToFit="1"/>
    </xf>
    <xf numFmtId="38" fontId="3" fillId="0" borderId="90" xfId="80" applyFont="1" applyBorder="1" applyAlignment="1" applyProtection="1">
      <alignment horizontal="center" vertical="center" textRotation="255" shrinkToFit="1"/>
      <protection/>
    </xf>
    <xf numFmtId="38" fontId="3" fillId="0" borderId="97" xfId="80" applyFont="1" applyBorder="1" applyAlignment="1">
      <alignment horizontal="center" vertical="center" shrinkToFit="1"/>
    </xf>
    <xf numFmtId="38" fontId="3" fillId="0" borderId="98" xfId="80" applyFont="1" applyBorder="1" applyAlignment="1">
      <alignment horizontal="right" vertical="center"/>
    </xf>
    <xf numFmtId="38" fontId="1" fillId="0" borderId="75" xfId="80" applyFont="1" applyBorder="1" applyAlignment="1">
      <alignment horizontal="right" vertical="center"/>
    </xf>
    <xf numFmtId="38" fontId="3" fillId="0" borderId="99" xfId="80" applyFont="1" applyBorder="1" applyAlignment="1">
      <alignment horizontal="right" vertical="center"/>
    </xf>
    <xf numFmtId="38" fontId="1" fillId="0" borderId="76" xfId="80" applyFont="1" applyBorder="1" applyAlignment="1">
      <alignment horizontal="right" vertical="center"/>
    </xf>
    <xf numFmtId="38" fontId="3" fillId="0" borderId="100" xfId="80" applyFont="1" applyBorder="1" applyAlignment="1">
      <alignment horizontal="right" vertical="center"/>
    </xf>
    <xf numFmtId="0" fontId="3" fillId="0" borderId="101" xfId="80" applyNumberFormat="1" applyFont="1" applyBorder="1" applyAlignment="1">
      <alignment horizontal="right" vertical="center"/>
    </xf>
    <xf numFmtId="0" fontId="3" fillId="0" borderId="102" xfId="80" applyNumberFormat="1" applyFont="1" applyBorder="1" applyAlignment="1">
      <alignment horizontal="right" vertical="center"/>
    </xf>
    <xf numFmtId="0" fontId="3" fillId="0" borderId="103" xfId="80" applyNumberFormat="1" applyFont="1" applyBorder="1" applyAlignment="1">
      <alignment horizontal="right" vertical="center"/>
    </xf>
    <xf numFmtId="0" fontId="3" fillId="0" borderId="104" xfId="80" applyNumberFormat="1" applyFont="1" applyBorder="1" applyAlignment="1">
      <alignment horizontal="right" vertical="center"/>
    </xf>
    <xf numFmtId="0" fontId="3" fillId="0" borderId="66" xfId="80" applyNumberFormat="1" applyFont="1" applyBorder="1" applyAlignment="1">
      <alignment horizontal="right" vertical="center"/>
    </xf>
    <xf numFmtId="0" fontId="3" fillId="0" borderId="105" xfId="80" applyNumberFormat="1" applyFont="1" applyBorder="1" applyAlignment="1">
      <alignment horizontal="right" vertical="center"/>
    </xf>
    <xf numFmtId="0" fontId="3" fillId="0" borderId="106" xfId="80" applyNumberFormat="1" applyFont="1" applyBorder="1" applyAlignment="1">
      <alignment horizontal="right" vertical="center"/>
    </xf>
    <xf numFmtId="38" fontId="1" fillId="0" borderId="74" xfId="80" applyFont="1" applyBorder="1" applyAlignment="1">
      <alignment horizontal="right" vertical="center"/>
    </xf>
    <xf numFmtId="38" fontId="3" fillId="0" borderId="107" xfId="80" applyFont="1" applyBorder="1" applyAlignment="1">
      <alignment horizontal="right" vertical="center"/>
    </xf>
    <xf numFmtId="49" fontId="1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center"/>
    </xf>
    <xf numFmtId="49" fontId="3" fillId="0" borderId="108" xfId="0" applyNumberFormat="1" applyFont="1" applyBorder="1" applyAlignment="1" applyProtection="1">
      <alignment horizontal="center" vertical="center" textRotation="255" shrinkToFit="1"/>
      <protection/>
    </xf>
    <xf numFmtId="49" fontId="3" fillId="0" borderId="109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49" fontId="3" fillId="0" borderId="111" xfId="0" applyNumberFormat="1" applyFont="1" applyFill="1" applyBorder="1" applyAlignment="1">
      <alignment horizontal="center" vertical="center"/>
    </xf>
    <xf numFmtId="49" fontId="3" fillId="0" borderId="112" xfId="0" applyNumberFormat="1" applyFont="1" applyFill="1" applyBorder="1" applyAlignment="1">
      <alignment horizontal="center" vertical="center"/>
    </xf>
    <xf numFmtId="49" fontId="3" fillId="0" borderId="113" xfId="0" applyNumberFormat="1" applyFont="1" applyFill="1" applyBorder="1" applyAlignment="1">
      <alignment horizontal="center" vertical="center"/>
    </xf>
    <xf numFmtId="49" fontId="3" fillId="0" borderId="114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3" fillId="0" borderId="116" xfId="0" applyNumberFormat="1" applyFont="1" applyBorder="1" applyAlignment="1" applyProtection="1">
      <alignment horizontal="center" vertical="center" textRotation="255"/>
      <protection/>
    </xf>
    <xf numFmtId="0" fontId="15" fillId="0" borderId="0" xfId="0" applyNumberFormat="1" applyFont="1" applyAlignment="1" applyProtection="1">
      <alignment vertical="center" shrinkToFit="1"/>
      <protection/>
    </xf>
    <xf numFmtId="0" fontId="15" fillId="0" borderId="0" xfId="0" applyNumberFormat="1" applyFont="1" applyAlignment="1">
      <alignment vertical="center" shrinkToFit="1"/>
    </xf>
    <xf numFmtId="0" fontId="15" fillId="0" borderId="117" xfId="0" applyNumberFormat="1" applyFont="1" applyBorder="1" applyAlignment="1" applyProtection="1">
      <alignment vertical="center" shrinkToFit="1"/>
      <protection/>
    </xf>
    <xf numFmtId="0" fontId="79" fillId="0" borderId="118" xfId="80" applyNumberFormat="1" applyFont="1" applyBorder="1" applyAlignment="1">
      <alignment horizontal="center" vertical="center" shrinkToFit="1"/>
    </xf>
    <xf numFmtId="0" fontId="79" fillId="0" borderId="119" xfId="80" applyNumberFormat="1" applyFont="1" applyBorder="1" applyAlignment="1">
      <alignment horizontal="center" vertical="center" shrinkToFit="1"/>
    </xf>
    <xf numFmtId="0" fontId="79" fillId="0" borderId="120" xfId="80" applyNumberFormat="1" applyFont="1" applyBorder="1" applyAlignment="1">
      <alignment horizontal="center" vertical="center" shrinkToFit="1"/>
    </xf>
    <xf numFmtId="0" fontId="79" fillId="0" borderId="121" xfId="80" applyNumberFormat="1" applyFont="1" applyBorder="1" applyAlignment="1">
      <alignment horizontal="center" vertical="center" shrinkToFit="1"/>
    </xf>
    <xf numFmtId="0" fontId="79" fillId="0" borderId="122" xfId="80" applyNumberFormat="1" applyFont="1" applyBorder="1" applyAlignment="1">
      <alignment horizontal="center" vertical="center" shrinkToFit="1"/>
    </xf>
    <xf numFmtId="0" fontId="79" fillId="0" borderId="123" xfId="80" applyNumberFormat="1" applyFont="1" applyBorder="1" applyAlignment="1">
      <alignment horizontal="center" vertical="center" shrinkToFit="1"/>
    </xf>
    <xf numFmtId="0" fontId="15" fillId="0" borderId="0" xfId="80" applyNumberFormat="1" applyFont="1" applyBorder="1" applyAlignment="1">
      <alignment horizontal="center" vertical="center" shrinkToFit="1"/>
    </xf>
    <xf numFmtId="0" fontId="79" fillId="0" borderId="124" xfId="80" applyNumberFormat="1" applyFont="1" applyBorder="1" applyAlignment="1">
      <alignment horizontal="center" vertical="center" shrinkToFit="1"/>
    </xf>
    <xf numFmtId="0" fontId="5" fillId="33" borderId="125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0" fontId="79" fillId="0" borderId="127" xfId="80" applyNumberFormat="1" applyFont="1" applyBorder="1" applyAlignment="1">
      <alignment horizontal="center" vertical="center" shrinkToFit="1"/>
    </xf>
    <xf numFmtId="0" fontId="3" fillId="33" borderId="128" xfId="0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/>
    </xf>
    <xf numFmtId="0" fontId="3" fillId="0" borderId="130" xfId="0" applyFont="1" applyFill="1" applyBorder="1" applyAlignment="1">
      <alignment vertical="center" wrapText="1"/>
    </xf>
    <xf numFmtId="38" fontId="0" fillId="0" borderId="131" xfId="80" applyFont="1" applyFill="1" applyBorder="1" applyAlignment="1">
      <alignment vertical="center"/>
    </xf>
    <xf numFmtId="0" fontId="13" fillId="0" borderId="84" xfId="0" applyFont="1" applyFill="1" applyBorder="1" applyAlignment="1">
      <alignment vertical="center"/>
    </xf>
    <xf numFmtId="0" fontId="0" fillId="0" borderId="95" xfId="0" applyFont="1" applyBorder="1" applyAlignment="1">
      <alignment vertical="center"/>
    </xf>
    <xf numFmtId="38" fontId="10" fillId="0" borderId="0" xfId="8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38" fontId="1" fillId="0" borderId="11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95" xfId="80" applyNumberFormat="1" applyFont="1" applyFill="1" applyBorder="1" applyAlignment="1">
      <alignment horizontal="right" vertical="center"/>
    </xf>
    <xf numFmtId="38" fontId="1" fillId="0" borderId="95" xfId="80" applyFont="1" applyFill="1" applyBorder="1" applyAlignment="1">
      <alignment horizontal="right" vertical="center"/>
    </xf>
    <xf numFmtId="38" fontId="10" fillId="0" borderId="71" xfId="80" applyNumberFormat="1" applyFont="1" applyBorder="1" applyAlignment="1">
      <alignment vertical="center"/>
    </xf>
    <xf numFmtId="38" fontId="12" fillId="0" borderId="0" xfId="0" applyNumberFormat="1" applyFont="1" applyBorder="1" applyAlignment="1">
      <alignment horizontal="center" vertical="center"/>
    </xf>
    <xf numFmtId="38" fontId="12" fillId="0" borderId="0" xfId="80" applyNumberFormat="1" applyFont="1" applyBorder="1" applyAlignment="1">
      <alignment vertical="center"/>
    </xf>
    <xf numFmtId="0" fontId="10" fillId="33" borderId="126" xfId="0" applyFont="1" applyFill="1" applyBorder="1" applyAlignment="1">
      <alignment horizontal="center" vertical="center" wrapText="1"/>
    </xf>
    <xf numFmtId="0" fontId="10" fillId="33" borderId="126" xfId="0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38" fontId="1" fillId="0" borderId="57" xfId="0" applyNumberFormat="1" applyFont="1" applyBorder="1" applyAlignment="1">
      <alignment horizontal="right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59" xfId="0" applyNumberFormat="1" applyFont="1" applyBorder="1" applyAlignment="1">
      <alignment horizontal="right" vertical="center"/>
    </xf>
    <xf numFmtId="0" fontId="8" fillId="0" borderId="132" xfId="0" applyFont="1" applyFill="1" applyBorder="1" applyAlignment="1">
      <alignment horizontal="center" vertical="center" wrapText="1"/>
    </xf>
    <xf numFmtId="0" fontId="8" fillId="0" borderId="133" xfId="0" applyFont="1" applyFill="1" applyBorder="1" applyAlignment="1">
      <alignment horizontal="center" vertical="center" wrapText="1"/>
    </xf>
    <xf numFmtId="0" fontId="8" fillId="0" borderId="134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wrapText="1"/>
    </xf>
    <xf numFmtId="0" fontId="3" fillId="33" borderId="135" xfId="0" applyFont="1" applyFill="1" applyBorder="1" applyAlignment="1">
      <alignment horizontal="center" vertical="center" textRotation="255"/>
    </xf>
    <xf numFmtId="0" fontId="3" fillId="33" borderId="125" xfId="0" applyFont="1" applyFill="1" applyBorder="1" applyAlignment="1">
      <alignment horizontal="center" vertical="center" textRotation="255"/>
    </xf>
    <xf numFmtId="0" fontId="3" fillId="33" borderId="136" xfId="0" applyFont="1" applyFill="1" applyBorder="1" applyAlignment="1">
      <alignment horizontal="center" vertical="center" textRotation="255"/>
    </xf>
    <xf numFmtId="0" fontId="10" fillId="33" borderId="135" xfId="0" applyFont="1" applyFill="1" applyBorder="1" applyAlignment="1">
      <alignment horizontal="left" vertical="center" wrapText="1"/>
    </xf>
    <xf numFmtId="0" fontId="10" fillId="33" borderId="136" xfId="0" applyFont="1" applyFill="1" applyBorder="1" applyAlignment="1">
      <alignment horizontal="left" vertical="center" wrapText="1"/>
    </xf>
    <xf numFmtId="0" fontId="3" fillId="33" borderId="135" xfId="0" applyFont="1" applyFill="1" applyBorder="1" applyAlignment="1">
      <alignment horizontal="center" vertical="center" textRotation="255" wrapText="1"/>
    </xf>
    <xf numFmtId="0" fontId="3" fillId="33" borderId="136" xfId="0" applyFont="1" applyFill="1" applyBorder="1" applyAlignment="1">
      <alignment horizontal="center" vertical="center" textRotation="255" wrapText="1"/>
    </xf>
    <xf numFmtId="38" fontId="10" fillId="0" borderId="57" xfId="80" applyNumberFormat="1" applyFont="1" applyBorder="1" applyAlignment="1">
      <alignment horizontal="center" vertical="center"/>
    </xf>
    <xf numFmtId="38" fontId="10" fillId="0" borderId="59" xfId="8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3" borderId="135" xfId="0" applyFont="1" applyFill="1" applyBorder="1" applyAlignment="1">
      <alignment horizontal="center" vertical="center" wrapText="1"/>
    </xf>
    <xf numFmtId="0" fontId="3" fillId="33" borderId="136" xfId="0" applyFont="1" applyFill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集計表" xfId="101"/>
    <cellStyle name="良い" xfId="102"/>
    <cellStyle name="良い 2" xfId="103"/>
  </cellStyles>
  <dxfs count="10">
    <dxf>
      <font>
        <color theme="0"/>
      </font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132</xdr:row>
      <xdr:rowOff>228600</xdr:rowOff>
    </xdr:from>
    <xdr:to>
      <xdr:col>9</xdr:col>
      <xdr:colOff>657225</xdr:colOff>
      <xdr:row>132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7048500" y="7224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3">
      <selection activeCell="A16" sqref="A16"/>
    </sheetView>
  </sheetViews>
  <sheetFormatPr defaultColWidth="9.00390625" defaultRowHeight="13.5"/>
  <cols>
    <col min="1" max="1" width="4.625" style="64" customWidth="1"/>
    <col min="2" max="2" width="26.50390625" style="1" customWidth="1"/>
    <col min="3" max="16384" width="9.00390625" style="1" customWidth="1"/>
  </cols>
  <sheetData>
    <row r="1" spans="1:2" ht="13.5">
      <c r="A1" s="64">
        <v>1</v>
      </c>
      <c r="B1" s="1">
        <v>2</v>
      </c>
    </row>
    <row r="2" spans="1:2" ht="13.5">
      <c r="A2" s="109" t="s">
        <v>4</v>
      </c>
      <c r="B2" s="2" t="s">
        <v>5</v>
      </c>
    </row>
    <row r="3" spans="1:2" ht="13.5">
      <c r="A3" s="110">
        <v>1</v>
      </c>
      <c r="B3" s="108" t="s">
        <v>15</v>
      </c>
    </row>
    <row r="4" spans="1:2" ht="13.5">
      <c r="A4" s="110">
        <v>3</v>
      </c>
      <c r="B4" s="108" t="s">
        <v>266</v>
      </c>
    </row>
    <row r="5" spans="1:2" ht="13.5">
      <c r="A5" s="110">
        <v>4</v>
      </c>
      <c r="B5" s="108" t="s">
        <v>16</v>
      </c>
    </row>
    <row r="6" spans="1:2" ht="13.5">
      <c r="A6" s="110">
        <v>11</v>
      </c>
      <c r="B6" s="108" t="s">
        <v>275</v>
      </c>
    </row>
    <row r="7" spans="1:2" ht="13.5">
      <c r="A7" s="110">
        <v>15</v>
      </c>
      <c r="B7" s="108" t="s">
        <v>267</v>
      </c>
    </row>
    <row r="8" spans="1:2" ht="13.5">
      <c r="A8" s="156">
        <v>25</v>
      </c>
      <c r="B8" s="108" t="s">
        <v>17</v>
      </c>
    </row>
    <row r="9" spans="1:2" ht="13.5">
      <c r="A9" s="156">
        <v>27</v>
      </c>
      <c r="B9" s="108" t="s">
        <v>18</v>
      </c>
    </row>
    <row r="10" spans="1:2" ht="13.5">
      <c r="A10" s="156">
        <v>44</v>
      </c>
      <c r="B10" s="108" t="s">
        <v>6</v>
      </c>
    </row>
    <row r="11" spans="1:2" ht="13.5">
      <c r="A11" s="110">
        <v>52</v>
      </c>
      <c r="B11" s="108" t="s">
        <v>19</v>
      </c>
    </row>
    <row r="12" spans="1:2" ht="13.5">
      <c r="A12" s="110">
        <v>56</v>
      </c>
      <c r="B12" s="108" t="s">
        <v>20</v>
      </c>
    </row>
    <row r="13" spans="1:2" ht="13.5">
      <c r="A13" s="110">
        <v>64</v>
      </c>
      <c r="B13" s="108" t="s">
        <v>21</v>
      </c>
    </row>
    <row r="14" spans="1:2" ht="13.5">
      <c r="A14" s="110">
        <v>69</v>
      </c>
      <c r="B14" s="108" t="s">
        <v>22</v>
      </c>
    </row>
    <row r="15" spans="1:2" ht="13.5">
      <c r="A15" s="110">
        <v>75</v>
      </c>
      <c r="B15" s="108" t="s">
        <v>268</v>
      </c>
    </row>
    <row r="16" spans="1:2" ht="13.5">
      <c r="A16" s="156">
        <v>78</v>
      </c>
      <c r="B16" s="108" t="s">
        <v>269</v>
      </c>
    </row>
    <row r="17" spans="1:2" ht="13.5">
      <c r="A17" s="110">
        <v>79</v>
      </c>
      <c r="B17" s="108" t="s">
        <v>270</v>
      </c>
    </row>
    <row r="18" spans="1:2" ht="13.5">
      <c r="A18" s="110">
        <v>106</v>
      </c>
      <c r="B18" s="108" t="s">
        <v>271</v>
      </c>
    </row>
    <row r="19" spans="1:2" ht="13.5">
      <c r="A19" s="110">
        <v>109</v>
      </c>
      <c r="B19" s="108" t="s">
        <v>272</v>
      </c>
    </row>
    <row r="20" spans="1:2" ht="13.5">
      <c r="A20" s="110">
        <v>111</v>
      </c>
      <c r="B20" s="108" t="s">
        <v>23</v>
      </c>
    </row>
    <row r="21" spans="1:2" ht="13.5">
      <c r="A21" s="110">
        <v>971</v>
      </c>
      <c r="B21" s="108" t="s">
        <v>273</v>
      </c>
    </row>
    <row r="22" spans="1:2" ht="13.5">
      <c r="A22" s="110">
        <v>8001</v>
      </c>
      <c r="B22" s="108" t="s">
        <v>274</v>
      </c>
    </row>
  </sheetData>
  <sheetProtection/>
  <autoFilter ref="A2:B19"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173"/>
  <sheetViews>
    <sheetView tabSelected="1" zoomScale="60" zoomScaleNormal="6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13.375" defaultRowHeight="13.5"/>
  <cols>
    <col min="1" max="1" width="7.00390625" style="13" customWidth="1"/>
    <col min="2" max="2" width="8.125" style="13" customWidth="1"/>
    <col min="3" max="3" width="42.875" style="91" customWidth="1"/>
    <col min="4" max="5" width="29.125" style="3" hidden="1" customWidth="1"/>
    <col min="6" max="12" width="8.625" style="6" customWidth="1"/>
    <col min="13" max="13" width="10.625" style="10" customWidth="1"/>
    <col min="14" max="14" width="7.625" style="8" customWidth="1"/>
    <col min="15" max="15" width="16.50390625" style="15" customWidth="1"/>
    <col min="16" max="16" width="10.625" style="158" customWidth="1"/>
    <col min="17" max="16384" width="13.375" style="4" customWidth="1"/>
  </cols>
  <sheetData>
    <row r="1" ht="1.5" customHeight="1"/>
    <row r="2" spans="1:16" s="5" customFormat="1" ht="30.75" customHeight="1">
      <c r="A2" s="145" t="s">
        <v>258</v>
      </c>
      <c r="B2" s="145"/>
      <c r="C2" s="145"/>
      <c r="D2" s="145"/>
      <c r="E2" s="145"/>
      <c r="F2" s="145"/>
      <c r="G2" s="145"/>
      <c r="H2" s="12"/>
      <c r="I2" s="39">
        <v>1</v>
      </c>
      <c r="J2" s="12"/>
      <c r="K2" s="12"/>
      <c r="L2" s="12"/>
      <c r="M2" s="17"/>
      <c r="N2" s="9"/>
      <c r="O2" s="15"/>
      <c r="P2" s="159"/>
    </row>
    <row r="3" spans="1:16" s="5" customFormat="1" ht="20.25" customHeight="1">
      <c r="A3" s="205" t="s">
        <v>265</v>
      </c>
      <c r="B3" s="205"/>
      <c r="C3" s="205"/>
      <c r="D3" s="205"/>
      <c r="E3" s="205"/>
      <c r="F3" s="205"/>
      <c r="G3" s="205"/>
      <c r="H3" s="205"/>
      <c r="I3" s="205"/>
      <c r="J3" s="194" t="s">
        <v>263</v>
      </c>
      <c r="K3" s="196">
        <v>78</v>
      </c>
      <c r="L3" s="204" t="str">
        <f>VLOOKUP(K3,データ!A3:B22,2)</f>
        <v>（株）丁子屋書店</v>
      </c>
      <c r="M3" s="204"/>
      <c r="N3" s="204"/>
      <c r="O3" s="204"/>
      <c r="P3" s="204"/>
    </row>
    <row r="4" spans="1:16" s="5" customFormat="1" ht="23.25" customHeight="1" thickBot="1">
      <c r="A4" s="205"/>
      <c r="B4" s="205"/>
      <c r="C4" s="205"/>
      <c r="D4" s="205"/>
      <c r="E4" s="205"/>
      <c r="F4" s="205"/>
      <c r="G4" s="205"/>
      <c r="H4" s="205"/>
      <c r="I4" s="205"/>
      <c r="J4" s="195"/>
      <c r="K4" s="197"/>
      <c r="L4" s="204"/>
      <c r="M4" s="204"/>
      <c r="N4" s="204"/>
      <c r="O4" s="204"/>
      <c r="P4" s="204"/>
    </row>
    <row r="5" spans="1:16" s="14" customFormat="1" ht="91.5" customHeight="1" thickBot="1">
      <c r="A5" s="157" t="s">
        <v>8</v>
      </c>
      <c r="B5" s="147" t="s">
        <v>9</v>
      </c>
      <c r="C5" s="120" t="s">
        <v>1</v>
      </c>
      <c r="D5" s="121"/>
      <c r="E5" s="121"/>
      <c r="F5" s="122"/>
      <c r="G5" s="123"/>
      <c r="H5" s="125"/>
      <c r="I5" s="125"/>
      <c r="J5" s="124"/>
      <c r="K5" s="126"/>
      <c r="L5" s="127"/>
      <c r="M5" s="128" t="s">
        <v>2</v>
      </c>
      <c r="N5" s="129" t="s">
        <v>3</v>
      </c>
      <c r="O5" s="130" t="s">
        <v>0</v>
      </c>
      <c r="P5" s="160"/>
    </row>
    <row r="6" spans="1:16" ht="43.5" customHeight="1">
      <c r="A6" s="206" t="s">
        <v>25</v>
      </c>
      <c r="B6" s="148" t="s">
        <v>65</v>
      </c>
      <c r="C6" s="92" t="s">
        <v>117</v>
      </c>
      <c r="D6" s="66">
        <v>1500</v>
      </c>
      <c r="E6" s="67">
        <v>1011</v>
      </c>
      <c r="F6" s="56"/>
      <c r="G6" s="25"/>
      <c r="H6" s="43"/>
      <c r="I6" s="43"/>
      <c r="J6" s="26"/>
      <c r="K6" s="24"/>
      <c r="L6" s="57"/>
      <c r="M6" s="83">
        <f aca="true" t="shared" si="0" ref="M6:M37">SUM(F6:L6)</f>
        <v>0</v>
      </c>
      <c r="N6" s="84">
        <v>1500</v>
      </c>
      <c r="O6" s="102">
        <f>+M6*N6</f>
        <v>0</v>
      </c>
      <c r="P6" s="161">
        <v>1101</v>
      </c>
    </row>
    <row r="7" spans="1:16" ht="43.5" customHeight="1">
      <c r="A7" s="207"/>
      <c r="B7" s="149" t="s">
        <v>66</v>
      </c>
      <c r="C7" s="93" t="s">
        <v>193</v>
      </c>
      <c r="D7" s="68">
        <v>1500</v>
      </c>
      <c r="E7" s="69">
        <v>1011</v>
      </c>
      <c r="F7" s="49"/>
      <c r="G7" s="19"/>
      <c r="H7" s="44"/>
      <c r="I7" s="44"/>
      <c r="J7" s="20"/>
      <c r="K7" s="18"/>
      <c r="L7" s="51"/>
      <c r="M7" s="70">
        <f t="shared" si="0"/>
        <v>0</v>
      </c>
      <c r="N7" s="71">
        <v>1500</v>
      </c>
      <c r="O7" s="40">
        <f aca="true" t="shared" si="1" ref="O7:O70">+M7*N7</f>
        <v>0</v>
      </c>
      <c r="P7" s="162">
        <v>1102</v>
      </c>
    </row>
    <row r="8" spans="1:16" ht="43.5" customHeight="1">
      <c r="A8" s="207"/>
      <c r="B8" s="149" t="s">
        <v>67</v>
      </c>
      <c r="C8" s="93" t="s">
        <v>118</v>
      </c>
      <c r="D8" s="68">
        <v>1000</v>
      </c>
      <c r="E8" s="69">
        <v>1011</v>
      </c>
      <c r="F8" s="49"/>
      <c r="G8" s="19"/>
      <c r="H8" s="44"/>
      <c r="I8" s="44"/>
      <c r="J8" s="20"/>
      <c r="K8" s="18"/>
      <c r="L8" s="51"/>
      <c r="M8" s="70">
        <f t="shared" si="0"/>
        <v>0</v>
      </c>
      <c r="N8" s="71">
        <v>1000</v>
      </c>
      <c r="O8" s="40">
        <f t="shared" si="1"/>
        <v>0</v>
      </c>
      <c r="P8" s="162">
        <v>1103</v>
      </c>
    </row>
    <row r="9" spans="1:16" ht="43.5" customHeight="1">
      <c r="A9" s="207"/>
      <c r="B9" s="149" t="s">
        <v>119</v>
      </c>
      <c r="C9" s="93" t="s">
        <v>194</v>
      </c>
      <c r="D9" s="68">
        <v>1500</v>
      </c>
      <c r="E9" s="69">
        <v>1011</v>
      </c>
      <c r="F9" s="49"/>
      <c r="G9" s="19"/>
      <c r="H9" s="44"/>
      <c r="I9" s="44"/>
      <c r="J9" s="20"/>
      <c r="K9" s="18"/>
      <c r="L9" s="51"/>
      <c r="M9" s="70">
        <f t="shared" si="0"/>
        <v>0</v>
      </c>
      <c r="N9" s="71">
        <v>1600</v>
      </c>
      <c r="O9" s="40">
        <f t="shared" si="1"/>
        <v>0</v>
      </c>
      <c r="P9" s="162">
        <v>1104</v>
      </c>
    </row>
    <row r="10" spans="1:16" ht="43.5" customHeight="1">
      <c r="A10" s="207"/>
      <c r="B10" s="149" t="s">
        <v>68</v>
      </c>
      <c r="C10" s="93" t="s">
        <v>195</v>
      </c>
      <c r="D10" s="68">
        <v>1300</v>
      </c>
      <c r="E10" s="69">
        <v>1011</v>
      </c>
      <c r="F10" s="49"/>
      <c r="G10" s="19"/>
      <c r="H10" s="44"/>
      <c r="I10" s="44"/>
      <c r="J10" s="20"/>
      <c r="K10" s="18"/>
      <c r="L10" s="51"/>
      <c r="M10" s="70">
        <f t="shared" si="0"/>
        <v>0</v>
      </c>
      <c r="N10" s="71">
        <v>1500</v>
      </c>
      <c r="O10" s="40">
        <f t="shared" si="1"/>
        <v>0</v>
      </c>
      <c r="P10" s="162">
        <v>1105</v>
      </c>
    </row>
    <row r="11" spans="1:16" ht="43.5" customHeight="1">
      <c r="A11" s="207"/>
      <c r="B11" s="149" t="s">
        <v>176</v>
      </c>
      <c r="C11" s="93" t="s">
        <v>120</v>
      </c>
      <c r="D11" s="68">
        <v>1300</v>
      </c>
      <c r="E11" s="69">
        <v>1011</v>
      </c>
      <c r="F11" s="49"/>
      <c r="G11" s="19"/>
      <c r="H11" s="44"/>
      <c r="I11" s="44"/>
      <c r="J11" s="20"/>
      <c r="K11" s="18"/>
      <c r="L11" s="51"/>
      <c r="M11" s="70">
        <f t="shared" si="0"/>
        <v>0</v>
      </c>
      <c r="N11" s="71">
        <v>1300</v>
      </c>
      <c r="O11" s="40">
        <f t="shared" si="1"/>
        <v>0</v>
      </c>
      <c r="P11" s="162">
        <v>1106</v>
      </c>
    </row>
    <row r="12" spans="1:16" ht="43.5" customHeight="1">
      <c r="A12" s="207"/>
      <c r="B12" s="149" t="s">
        <v>196</v>
      </c>
      <c r="C12" s="93" t="s">
        <v>197</v>
      </c>
      <c r="D12" s="68">
        <v>1300</v>
      </c>
      <c r="E12" s="69">
        <v>1011</v>
      </c>
      <c r="F12" s="49"/>
      <c r="G12" s="19"/>
      <c r="H12" s="44"/>
      <c r="I12" s="44"/>
      <c r="J12" s="20"/>
      <c r="K12" s="18"/>
      <c r="L12" s="51"/>
      <c r="M12" s="70">
        <f t="shared" si="0"/>
        <v>0</v>
      </c>
      <c r="N12" s="71">
        <v>1500</v>
      </c>
      <c r="O12" s="40">
        <f t="shared" si="1"/>
        <v>0</v>
      </c>
      <c r="P12" s="162">
        <v>1107</v>
      </c>
    </row>
    <row r="13" spans="1:16" ht="43.5" customHeight="1" thickBot="1">
      <c r="A13" s="208"/>
      <c r="B13" s="150" t="s">
        <v>198</v>
      </c>
      <c r="C13" s="94" t="s">
        <v>199</v>
      </c>
      <c r="D13" s="73">
        <v>1500</v>
      </c>
      <c r="E13" s="74">
        <v>1011</v>
      </c>
      <c r="F13" s="54"/>
      <c r="G13" s="22"/>
      <c r="H13" s="42"/>
      <c r="I13" s="42"/>
      <c r="J13" s="23"/>
      <c r="K13" s="21"/>
      <c r="L13" s="55"/>
      <c r="M13" s="75">
        <f t="shared" si="0"/>
        <v>0</v>
      </c>
      <c r="N13" s="81">
        <v>1600</v>
      </c>
      <c r="O13" s="131">
        <f t="shared" si="1"/>
        <v>0</v>
      </c>
      <c r="P13" s="163">
        <v>1108</v>
      </c>
    </row>
    <row r="14" spans="1:16" ht="43.5" customHeight="1">
      <c r="A14" s="206" t="s">
        <v>26</v>
      </c>
      <c r="B14" s="148" t="s">
        <v>69</v>
      </c>
      <c r="C14" s="92" t="s">
        <v>121</v>
      </c>
      <c r="D14" s="66">
        <v>1200</v>
      </c>
      <c r="E14" s="67">
        <v>1011</v>
      </c>
      <c r="F14" s="56"/>
      <c r="G14" s="25"/>
      <c r="H14" s="43"/>
      <c r="I14" s="43"/>
      <c r="J14" s="26"/>
      <c r="K14" s="24"/>
      <c r="L14" s="57"/>
      <c r="M14" s="83">
        <f t="shared" si="0"/>
        <v>0</v>
      </c>
      <c r="N14" s="84">
        <v>1300</v>
      </c>
      <c r="O14" s="102">
        <f t="shared" si="1"/>
        <v>0</v>
      </c>
      <c r="P14" s="161">
        <v>2101</v>
      </c>
    </row>
    <row r="15" spans="1:16" ht="43.5" customHeight="1">
      <c r="A15" s="207"/>
      <c r="B15" s="149" t="s">
        <v>122</v>
      </c>
      <c r="C15" s="93" t="s">
        <v>47</v>
      </c>
      <c r="D15" s="68">
        <v>1200</v>
      </c>
      <c r="E15" s="69">
        <v>1011</v>
      </c>
      <c r="F15" s="49"/>
      <c r="G15" s="19"/>
      <c r="H15" s="44"/>
      <c r="I15" s="44"/>
      <c r="J15" s="20"/>
      <c r="K15" s="18"/>
      <c r="L15" s="51"/>
      <c r="M15" s="70">
        <f t="shared" si="0"/>
        <v>0</v>
      </c>
      <c r="N15" s="71">
        <v>1300</v>
      </c>
      <c r="O15" s="40">
        <f t="shared" si="1"/>
        <v>0</v>
      </c>
      <c r="P15" s="162">
        <v>2102</v>
      </c>
    </row>
    <row r="16" spans="1:16" ht="43.5" customHeight="1">
      <c r="A16" s="207"/>
      <c r="B16" s="149" t="s">
        <v>70</v>
      </c>
      <c r="C16" s="93" t="s">
        <v>200</v>
      </c>
      <c r="D16" s="68">
        <v>1500</v>
      </c>
      <c r="E16" s="69">
        <v>1011</v>
      </c>
      <c r="F16" s="49"/>
      <c r="G16" s="19"/>
      <c r="H16" s="44"/>
      <c r="I16" s="44"/>
      <c r="J16" s="20"/>
      <c r="K16" s="18"/>
      <c r="L16" s="51"/>
      <c r="M16" s="70">
        <f t="shared" si="0"/>
        <v>0</v>
      </c>
      <c r="N16" s="71">
        <v>1500</v>
      </c>
      <c r="O16" s="40">
        <f t="shared" si="1"/>
        <v>0</v>
      </c>
      <c r="P16" s="162">
        <v>2103</v>
      </c>
    </row>
    <row r="17" spans="1:16" ht="43.5" customHeight="1">
      <c r="A17" s="207"/>
      <c r="B17" s="149" t="s">
        <v>71</v>
      </c>
      <c r="C17" s="93" t="s">
        <v>123</v>
      </c>
      <c r="D17" s="68">
        <v>800</v>
      </c>
      <c r="E17" s="69">
        <v>1011</v>
      </c>
      <c r="F17" s="49"/>
      <c r="G17" s="19"/>
      <c r="H17" s="44"/>
      <c r="I17" s="44"/>
      <c r="J17" s="20"/>
      <c r="K17" s="18"/>
      <c r="L17" s="51"/>
      <c r="M17" s="70">
        <f t="shared" si="0"/>
        <v>0</v>
      </c>
      <c r="N17" s="71">
        <v>1200</v>
      </c>
      <c r="O17" s="40">
        <f t="shared" si="1"/>
        <v>0</v>
      </c>
      <c r="P17" s="162">
        <v>2104</v>
      </c>
    </row>
    <row r="18" spans="1:16" ht="43.5" customHeight="1" thickBot="1">
      <c r="A18" s="208"/>
      <c r="B18" s="150" t="s">
        <v>72</v>
      </c>
      <c r="C18" s="94" t="s">
        <v>124</v>
      </c>
      <c r="D18" s="73">
        <v>1300</v>
      </c>
      <c r="E18" s="74">
        <v>1011</v>
      </c>
      <c r="F18" s="54"/>
      <c r="G18" s="22"/>
      <c r="H18" s="42"/>
      <c r="I18" s="42"/>
      <c r="J18" s="23"/>
      <c r="K18" s="21"/>
      <c r="L18" s="55"/>
      <c r="M18" s="75">
        <f t="shared" si="0"/>
        <v>0</v>
      </c>
      <c r="N18" s="81">
        <v>1500</v>
      </c>
      <c r="O18" s="131">
        <f t="shared" si="1"/>
        <v>0</v>
      </c>
      <c r="P18" s="163">
        <v>2105</v>
      </c>
    </row>
    <row r="19" spans="1:16" ht="43.5" customHeight="1" thickBot="1">
      <c r="A19" s="192" t="s">
        <v>27</v>
      </c>
      <c r="B19" s="152" t="s">
        <v>73</v>
      </c>
      <c r="C19" s="98" t="s">
        <v>48</v>
      </c>
      <c r="D19" s="87">
        <v>1200</v>
      </c>
      <c r="E19" s="88">
        <v>1011</v>
      </c>
      <c r="F19" s="60"/>
      <c r="G19" s="31"/>
      <c r="H19" s="46"/>
      <c r="I19" s="46"/>
      <c r="J19" s="32"/>
      <c r="K19" s="30"/>
      <c r="L19" s="61"/>
      <c r="M19" s="50">
        <f t="shared" si="0"/>
        <v>0</v>
      </c>
      <c r="N19" s="134">
        <v>1300</v>
      </c>
      <c r="O19" s="135">
        <f t="shared" si="1"/>
        <v>0</v>
      </c>
      <c r="P19" s="164">
        <v>4101</v>
      </c>
    </row>
    <row r="20" spans="1:16" ht="43.5" customHeight="1">
      <c r="A20" s="206" t="s">
        <v>28</v>
      </c>
      <c r="B20" s="148" t="s">
        <v>65</v>
      </c>
      <c r="C20" s="92" t="s">
        <v>125</v>
      </c>
      <c r="D20" s="66">
        <v>1800</v>
      </c>
      <c r="E20" s="67">
        <v>1011</v>
      </c>
      <c r="F20" s="56"/>
      <c r="G20" s="25"/>
      <c r="H20" s="43"/>
      <c r="I20" s="43"/>
      <c r="J20" s="26"/>
      <c r="K20" s="24"/>
      <c r="L20" s="57"/>
      <c r="M20" s="83">
        <f t="shared" si="0"/>
        <v>0</v>
      </c>
      <c r="N20" s="84">
        <v>1800</v>
      </c>
      <c r="O20" s="102">
        <f t="shared" si="1"/>
        <v>0</v>
      </c>
      <c r="P20" s="161">
        <v>6101</v>
      </c>
    </row>
    <row r="21" spans="1:16" ht="43.5" customHeight="1">
      <c r="A21" s="207"/>
      <c r="B21" s="149" t="s">
        <v>75</v>
      </c>
      <c r="C21" s="93" t="s">
        <v>49</v>
      </c>
      <c r="D21" s="68">
        <v>600</v>
      </c>
      <c r="E21" s="69">
        <v>1011</v>
      </c>
      <c r="F21" s="49"/>
      <c r="G21" s="19"/>
      <c r="H21" s="44"/>
      <c r="I21" s="44"/>
      <c r="J21" s="20"/>
      <c r="K21" s="18"/>
      <c r="L21" s="51"/>
      <c r="M21" s="70">
        <f t="shared" si="0"/>
        <v>0</v>
      </c>
      <c r="N21" s="71">
        <v>600</v>
      </c>
      <c r="O21" s="40">
        <f t="shared" si="1"/>
        <v>0</v>
      </c>
      <c r="P21" s="162">
        <v>6102</v>
      </c>
    </row>
    <row r="22" spans="1:16" ht="43.5" customHeight="1">
      <c r="A22" s="207"/>
      <c r="B22" s="149" t="s">
        <v>76</v>
      </c>
      <c r="C22" s="93" t="s">
        <v>177</v>
      </c>
      <c r="D22" s="68">
        <v>600</v>
      </c>
      <c r="E22" s="69">
        <v>1011</v>
      </c>
      <c r="F22" s="49"/>
      <c r="G22" s="19"/>
      <c r="H22" s="44"/>
      <c r="I22" s="44"/>
      <c r="J22" s="20"/>
      <c r="K22" s="18"/>
      <c r="L22" s="51"/>
      <c r="M22" s="70">
        <f t="shared" si="0"/>
        <v>0</v>
      </c>
      <c r="N22" s="71">
        <v>600</v>
      </c>
      <c r="O22" s="40">
        <f t="shared" si="1"/>
        <v>0</v>
      </c>
      <c r="P22" s="162">
        <v>6103</v>
      </c>
    </row>
    <row r="23" spans="1:16" ht="43.5" customHeight="1">
      <c r="A23" s="207"/>
      <c r="B23" s="149" t="s">
        <v>77</v>
      </c>
      <c r="C23" s="93" t="s">
        <v>201</v>
      </c>
      <c r="D23" s="68">
        <v>1400</v>
      </c>
      <c r="E23" s="69">
        <v>1011</v>
      </c>
      <c r="F23" s="49"/>
      <c r="G23" s="19"/>
      <c r="H23" s="44"/>
      <c r="I23" s="44"/>
      <c r="J23" s="20"/>
      <c r="K23" s="18"/>
      <c r="L23" s="51"/>
      <c r="M23" s="70">
        <f t="shared" si="0"/>
        <v>0</v>
      </c>
      <c r="N23" s="71">
        <v>1400</v>
      </c>
      <c r="O23" s="40">
        <f t="shared" si="1"/>
        <v>0</v>
      </c>
      <c r="P23" s="162">
        <v>6104</v>
      </c>
    </row>
    <row r="24" spans="1:16" ht="43.5" customHeight="1">
      <c r="A24" s="207"/>
      <c r="B24" s="149" t="s">
        <v>78</v>
      </c>
      <c r="C24" s="93" t="s">
        <v>126</v>
      </c>
      <c r="D24" s="68">
        <v>1400</v>
      </c>
      <c r="E24" s="69">
        <v>1011</v>
      </c>
      <c r="F24" s="49"/>
      <c r="G24" s="19"/>
      <c r="H24" s="44"/>
      <c r="I24" s="44"/>
      <c r="J24" s="20"/>
      <c r="K24" s="18"/>
      <c r="L24" s="51"/>
      <c r="M24" s="70">
        <f t="shared" si="0"/>
        <v>0</v>
      </c>
      <c r="N24" s="71">
        <v>680</v>
      </c>
      <c r="O24" s="40">
        <f t="shared" si="1"/>
        <v>0</v>
      </c>
      <c r="P24" s="162">
        <v>6105</v>
      </c>
    </row>
    <row r="25" spans="1:16" ht="43.5" customHeight="1">
      <c r="A25" s="207"/>
      <c r="B25" s="149" t="s">
        <v>79</v>
      </c>
      <c r="C25" s="93" t="s">
        <v>127</v>
      </c>
      <c r="D25" s="68">
        <v>680</v>
      </c>
      <c r="E25" s="69">
        <v>1011</v>
      </c>
      <c r="F25" s="49"/>
      <c r="G25" s="19"/>
      <c r="H25" s="44"/>
      <c r="I25" s="44"/>
      <c r="J25" s="20"/>
      <c r="K25" s="18"/>
      <c r="L25" s="51"/>
      <c r="M25" s="70">
        <f t="shared" si="0"/>
        <v>0</v>
      </c>
      <c r="N25" s="71">
        <v>1200</v>
      </c>
      <c r="O25" s="40">
        <f t="shared" si="1"/>
        <v>0</v>
      </c>
      <c r="P25" s="162">
        <v>6106</v>
      </c>
    </row>
    <row r="26" spans="1:16" ht="43.5" customHeight="1">
      <c r="A26" s="207"/>
      <c r="B26" s="149" t="s">
        <v>80</v>
      </c>
      <c r="C26" s="93" t="s">
        <v>202</v>
      </c>
      <c r="D26" s="68">
        <v>1200</v>
      </c>
      <c r="E26" s="69">
        <v>1011</v>
      </c>
      <c r="F26" s="49"/>
      <c r="G26" s="19"/>
      <c r="H26" s="44"/>
      <c r="I26" s="44"/>
      <c r="J26" s="20"/>
      <c r="K26" s="18"/>
      <c r="L26" s="51"/>
      <c r="M26" s="70">
        <f t="shared" si="0"/>
        <v>0</v>
      </c>
      <c r="N26" s="71">
        <v>1200</v>
      </c>
      <c r="O26" s="40">
        <f t="shared" si="1"/>
        <v>0</v>
      </c>
      <c r="P26" s="162">
        <v>6107</v>
      </c>
    </row>
    <row r="27" spans="1:16" ht="43.5" customHeight="1">
      <c r="A27" s="207"/>
      <c r="B27" s="149" t="s">
        <v>81</v>
      </c>
      <c r="C27" s="93" t="s">
        <v>203</v>
      </c>
      <c r="D27" s="68">
        <v>1200</v>
      </c>
      <c r="E27" s="69">
        <v>1011</v>
      </c>
      <c r="F27" s="49"/>
      <c r="G27" s="19"/>
      <c r="H27" s="44"/>
      <c r="I27" s="44"/>
      <c r="J27" s="20"/>
      <c r="K27" s="18"/>
      <c r="L27" s="51"/>
      <c r="M27" s="70">
        <f t="shared" si="0"/>
        <v>0</v>
      </c>
      <c r="N27" s="71">
        <v>1200</v>
      </c>
      <c r="O27" s="40">
        <f t="shared" si="1"/>
        <v>0</v>
      </c>
      <c r="P27" s="162">
        <v>6108</v>
      </c>
    </row>
    <row r="28" spans="1:16" ht="43.5" customHeight="1">
      <c r="A28" s="207"/>
      <c r="B28" s="149" t="s">
        <v>82</v>
      </c>
      <c r="C28" s="93" t="s">
        <v>128</v>
      </c>
      <c r="D28" s="68">
        <v>1200</v>
      </c>
      <c r="E28" s="69">
        <v>1011</v>
      </c>
      <c r="F28" s="49"/>
      <c r="G28" s="19"/>
      <c r="H28" s="44"/>
      <c r="I28" s="44"/>
      <c r="J28" s="20"/>
      <c r="K28" s="18"/>
      <c r="L28" s="51"/>
      <c r="M28" s="70">
        <f t="shared" si="0"/>
        <v>0</v>
      </c>
      <c r="N28" s="71">
        <v>1000</v>
      </c>
      <c r="O28" s="40">
        <f t="shared" si="1"/>
        <v>0</v>
      </c>
      <c r="P28" s="162">
        <v>6109</v>
      </c>
    </row>
    <row r="29" spans="1:16" ht="43.5" customHeight="1">
      <c r="A29" s="207"/>
      <c r="B29" s="149" t="s">
        <v>83</v>
      </c>
      <c r="C29" s="93" t="s">
        <v>178</v>
      </c>
      <c r="D29" s="68">
        <v>1000</v>
      </c>
      <c r="E29" s="69">
        <v>1011</v>
      </c>
      <c r="F29" s="49"/>
      <c r="G29" s="19"/>
      <c r="H29" s="44"/>
      <c r="I29" s="44"/>
      <c r="J29" s="20"/>
      <c r="K29" s="18"/>
      <c r="L29" s="51"/>
      <c r="M29" s="70">
        <f t="shared" si="0"/>
        <v>0</v>
      </c>
      <c r="N29" s="71">
        <v>1400</v>
      </c>
      <c r="O29" s="40">
        <f t="shared" si="1"/>
        <v>0</v>
      </c>
      <c r="P29" s="162">
        <v>6110</v>
      </c>
    </row>
    <row r="30" spans="1:16" ht="43.5" customHeight="1">
      <c r="A30" s="207"/>
      <c r="B30" s="149" t="s">
        <v>129</v>
      </c>
      <c r="C30" s="93" t="s">
        <v>179</v>
      </c>
      <c r="D30" s="68">
        <v>1000</v>
      </c>
      <c r="E30" s="69">
        <v>1011</v>
      </c>
      <c r="F30" s="49"/>
      <c r="G30" s="19"/>
      <c r="H30" s="44"/>
      <c r="I30" s="44"/>
      <c r="J30" s="20"/>
      <c r="K30" s="18"/>
      <c r="L30" s="51"/>
      <c r="M30" s="70">
        <f t="shared" si="0"/>
        <v>0</v>
      </c>
      <c r="N30" s="71">
        <v>1400</v>
      </c>
      <c r="O30" s="40">
        <f t="shared" si="1"/>
        <v>0</v>
      </c>
      <c r="P30" s="162">
        <v>6111</v>
      </c>
    </row>
    <row r="31" spans="1:16" ht="43.5" customHeight="1">
      <c r="A31" s="207"/>
      <c r="B31" s="149" t="s">
        <v>84</v>
      </c>
      <c r="C31" s="93" t="s">
        <v>180</v>
      </c>
      <c r="D31" s="68">
        <v>1400</v>
      </c>
      <c r="E31" s="69">
        <v>1021</v>
      </c>
      <c r="F31" s="49"/>
      <c r="G31" s="19"/>
      <c r="H31" s="44"/>
      <c r="I31" s="44"/>
      <c r="J31" s="20"/>
      <c r="K31" s="18"/>
      <c r="L31" s="51"/>
      <c r="M31" s="70">
        <f t="shared" si="0"/>
        <v>0</v>
      </c>
      <c r="N31" s="71">
        <v>1400</v>
      </c>
      <c r="O31" s="40">
        <f t="shared" si="1"/>
        <v>0</v>
      </c>
      <c r="P31" s="162">
        <v>6112</v>
      </c>
    </row>
    <row r="32" spans="1:16" ht="43.5" customHeight="1">
      <c r="A32" s="207"/>
      <c r="B32" s="149" t="s">
        <v>130</v>
      </c>
      <c r="C32" s="93" t="s">
        <v>131</v>
      </c>
      <c r="D32" s="68">
        <v>1400</v>
      </c>
      <c r="E32" s="69">
        <v>1021</v>
      </c>
      <c r="F32" s="49"/>
      <c r="G32" s="19"/>
      <c r="H32" s="44"/>
      <c r="I32" s="44"/>
      <c r="J32" s="20"/>
      <c r="K32" s="18"/>
      <c r="L32" s="51"/>
      <c r="M32" s="70">
        <f t="shared" si="0"/>
        <v>0</v>
      </c>
      <c r="N32" s="71">
        <v>1000</v>
      </c>
      <c r="O32" s="40">
        <f t="shared" si="1"/>
        <v>0</v>
      </c>
      <c r="P32" s="162">
        <v>6113</v>
      </c>
    </row>
    <row r="33" spans="1:16" ht="43.5" customHeight="1">
      <c r="A33" s="207"/>
      <c r="B33" s="149" t="s">
        <v>85</v>
      </c>
      <c r="C33" s="93" t="s">
        <v>132</v>
      </c>
      <c r="D33" s="68">
        <v>1500</v>
      </c>
      <c r="E33" s="69">
        <v>1021</v>
      </c>
      <c r="F33" s="49"/>
      <c r="G33" s="19"/>
      <c r="H33" s="44"/>
      <c r="I33" s="44"/>
      <c r="J33" s="20"/>
      <c r="K33" s="18"/>
      <c r="L33" s="51"/>
      <c r="M33" s="70">
        <f t="shared" si="0"/>
        <v>0</v>
      </c>
      <c r="N33" s="71">
        <v>1500</v>
      </c>
      <c r="O33" s="40">
        <f t="shared" si="1"/>
        <v>0</v>
      </c>
      <c r="P33" s="162">
        <v>6114</v>
      </c>
    </row>
    <row r="34" spans="1:16" ht="43.5" customHeight="1" thickBot="1">
      <c r="A34" s="208"/>
      <c r="B34" s="150" t="s">
        <v>204</v>
      </c>
      <c r="C34" s="94" t="s">
        <v>205</v>
      </c>
      <c r="D34" s="73">
        <v>900</v>
      </c>
      <c r="E34" s="74">
        <v>1021</v>
      </c>
      <c r="F34" s="54"/>
      <c r="G34" s="22"/>
      <c r="H34" s="42"/>
      <c r="I34" s="42"/>
      <c r="J34" s="23"/>
      <c r="K34" s="21"/>
      <c r="L34" s="55"/>
      <c r="M34" s="75">
        <f t="shared" si="0"/>
        <v>0</v>
      </c>
      <c r="N34" s="81">
        <v>1500</v>
      </c>
      <c r="O34" s="131">
        <f t="shared" si="1"/>
        <v>0</v>
      </c>
      <c r="P34" s="163">
        <v>6115</v>
      </c>
    </row>
    <row r="35" spans="1:16" ht="43.5" customHeight="1">
      <c r="A35" s="206" t="s">
        <v>249</v>
      </c>
      <c r="B35" s="148" t="s">
        <v>99</v>
      </c>
      <c r="C35" s="92" t="s">
        <v>206</v>
      </c>
      <c r="D35" s="66">
        <v>1900</v>
      </c>
      <c r="E35" s="67">
        <v>1061</v>
      </c>
      <c r="F35" s="56"/>
      <c r="G35" s="25"/>
      <c r="H35" s="43"/>
      <c r="I35" s="43"/>
      <c r="J35" s="26"/>
      <c r="K35" s="24"/>
      <c r="L35" s="57"/>
      <c r="M35" s="83">
        <f t="shared" si="0"/>
        <v>0</v>
      </c>
      <c r="N35" s="84">
        <v>1980</v>
      </c>
      <c r="O35" s="102">
        <f t="shared" si="1"/>
        <v>0</v>
      </c>
      <c r="P35" s="161">
        <v>6201</v>
      </c>
    </row>
    <row r="36" spans="1:16" ht="43.5" customHeight="1">
      <c r="A36" s="207"/>
      <c r="B36" s="149" t="s">
        <v>133</v>
      </c>
      <c r="C36" s="93" t="s">
        <v>134</v>
      </c>
      <c r="D36" s="68">
        <v>1900</v>
      </c>
      <c r="E36" s="69">
        <v>1061</v>
      </c>
      <c r="F36" s="49"/>
      <c r="G36" s="19"/>
      <c r="H36" s="44"/>
      <c r="I36" s="44"/>
      <c r="J36" s="20"/>
      <c r="K36" s="18"/>
      <c r="L36" s="51"/>
      <c r="M36" s="70">
        <f t="shared" si="0"/>
        <v>0</v>
      </c>
      <c r="N36" s="71">
        <v>850</v>
      </c>
      <c r="O36" s="40">
        <f t="shared" si="1"/>
        <v>0</v>
      </c>
      <c r="P36" s="162">
        <v>6202</v>
      </c>
    </row>
    <row r="37" spans="1:16" ht="43.5" customHeight="1">
      <c r="A37" s="207"/>
      <c r="B37" s="149" t="s">
        <v>87</v>
      </c>
      <c r="C37" s="93" t="s">
        <v>207</v>
      </c>
      <c r="D37" s="68">
        <v>850</v>
      </c>
      <c r="E37" s="69">
        <v>1061</v>
      </c>
      <c r="F37" s="49"/>
      <c r="G37" s="19"/>
      <c r="H37" s="44"/>
      <c r="I37" s="44"/>
      <c r="J37" s="20"/>
      <c r="K37" s="18"/>
      <c r="L37" s="51"/>
      <c r="M37" s="70">
        <f t="shared" si="0"/>
        <v>0</v>
      </c>
      <c r="N37" s="71">
        <v>850</v>
      </c>
      <c r="O37" s="40">
        <f t="shared" si="1"/>
        <v>0</v>
      </c>
      <c r="P37" s="162">
        <v>6203</v>
      </c>
    </row>
    <row r="38" spans="1:16" ht="43.5" customHeight="1" thickBot="1">
      <c r="A38" s="208"/>
      <c r="B38" s="150" t="s">
        <v>86</v>
      </c>
      <c r="C38" s="94" t="s">
        <v>135</v>
      </c>
      <c r="D38" s="73">
        <v>1200</v>
      </c>
      <c r="E38" s="74">
        <v>1061</v>
      </c>
      <c r="F38" s="54"/>
      <c r="G38" s="22"/>
      <c r="H38" s="42"/>
      <c r="I38" s="42"/>
      <c r="J38" s="23"/>
      <c r="K38" s="21"/>
      <c r="L38" s="55"/>
      <c r="M38" s="75">
        <f aca="true" t="shared" si="2" ref="M38:M65">SUM(F38:L38)</f>
        <v>0</v>
      </c>
      <c r="N38" s="81">
        <v>1900</v>
      </c>
      <c r="O38" s="131">
        <f t="shared" si="1"/>
        <v>0</v>
      </c>
      <c r="P38" s="163">
        <v>6204</v>
      </c>
    </row>
    <row r="39" spans="1:16" ht="43.5" customHeight="1">
      <c r="A39" s="206" t="s">
        <v>29</v>
      </c>
      <c r="B39" s="148" t="s">
        <v>71</v>
      </c>
      <c r="C39" s="92" t="s">
        <v>208</v>
      </c>
      <c r="D39" s="66">
        <v>1960</v>
      </c>
      <c r="E39" s="67">
        <v>1061</v>
      </c>
      <c r="F39" s="56"/>
      <c r="G39" s="25"/>
      <c r="H39" s="43"/>
      <c r="I39" s="43"/>
      <c r="J39" s="26"/>
      <c r="K39" s="24"/>
      <c r="L39" s="57"/>
      <c r="M39" s="83">
        <f t="shared" si="2"/>
        <v>0</v>
      </c>
      <c r="N39" s="84">
        <v>1200</v>
      </c>
      <c r="O39" s="102">
        <f t="shared" si="1"/>
        <v>0</v>
      </c>
      <c r="P39" s="161">
        <v>7201</v>
      </c>
    </row>
    <row r="40" spans="1:16" ht="43.5" customHeight="1" thickBot="1">
      <c r="A40" s="208"/>
      <c r="B40" s="150" t="s">
        <v>88</v>
      </c>
      <c r="C40" s="94" t="s">
        <v>50</v>
      </c>
      <c r="D40" s="73">
        <v>1960</v>
      </c>
      <c r="E40" s="74">
        <v>1061</v>
      </c>
      <c r="F40" s="54"/>
      <c r="G40" s="22"/>
      <c r="H40" s="42"/>
      <c r="I40" s="42"/>
      <c r="J40" s="23"/>
      <c r="K40" s="21"/>
      <c r="L40" s="55"/>
      <c r="M40" s="75">
        <f t="shared" si="2"/>
        <v>0</v>
      </c>
      <c r="N40" s="81">
        <v>1960</v>
      </c>
      <c r="O40" s="131">
        <f t="shared" si="1"/>
        <v>0</v>
      </c>
      <c r="P40" s="163">
        <v>7202</v>
      </c>
    </row>
    <row r="41" spans="1:16" ht="43.5" customHeight="1">
      <c r="A41" s="206" t="s">
        <v>30</v>
      </c>
      <c r="B41" s="148" t="s">
        <v>89</v>
      </c>
      <c r="C41" s="92" t="s">
        <v>136</v>
      </c>
      <c r="D41" s="66">
        <v>900</v>
      </c>
      <c r="E41" s="67">
        <v>1061</v>
      </c>
      <c r="F41" s="56"/>
      <c r="G41" s="25"/>
      <c r="H41" s="43"/>
      <c r="I41" s="43"/>
      <c r="J41" s="26"/>
      <c r="K41" s="24"/>
      <c r="L41" s="57"/>
      <c r="M41" s="83">
        <f t="shared" si="2"/>
        <v>0</v>
      </c>
      <c r="N41" s="84">
        <v>900</v>
      </c>
      <c r="O41" s="102">
        <f t="shared" si="1"/>
        <v>0</v>
      </c>
      <c r="P41" s="161">
        <v>8101</v>
      </c>
    </row>
    <row r="42" spans="1:16" ht="43.5" customHeight="1">
      <c r="A42" s="207"/>
      <c r="B42" s="149" t="s">
        <v>66</v>
      </c>
      <c r="C42" s="93" t="s">
        <v>137</v>
      </c>
      <c r="D42" s="68">
        <v>900</v>
      </c>
      <c r="E42" s="69">
        <v>1061</v>
      </c>
      <c r="F42" s="49"/>
      <c r="G42" s="19"/>
      <c r="H42" s="44"/>
      <c r="I42" s="44"/>
      <c r="J42" s="20"/>
      <c r="K42" s="18"/>
      <c r="L42" s="51"/>
      <c r="M42" s="70">
        <f t="shared" si="2"/>
        <v>0</v>
      </c>
      <c r="N42" s="71">
        <v>900</v>
      </c>
      <c r="O42" s="40">
        <f t="shared" si="1"/>
        <v>0</v>
      </c>
      <c r="P42" s="162">
        <v>8102</v>
      </c>
    </row>
    <row r="43" spans="1:16" ht="43.5" customHeight="1">
      <c r="A43" s="207"/>
      <c r="B43" s="149" t="s">
        <v>75</v>
      </c>
      <c r="C43" s="93" t="s">
        <v>51</v>
      </c>
      <c r="D43" s="68">
        <v>1200</v>
      </c>
      <c r="E43" s="69">
        <v>1061</v>
      </c>
      <c r="F43" s="49"/>
      <c r="G43" s="19"/>
      <c r="H43" s="44"/>
      <c r="I43" s="44"/>
      <c r="J43" s="20"/>
      <c r="K43" s="18"/>
      <c r="L43" s="51"/>
      <c r="M43" s="70">
        <f t="shared" si="2"/>
        <v>0</v>
      </c>
      <c r="N43" s="71">
        <v>1200</v>
      </c>
      <c r="O43" s="40">
        <f t="shared" si="1"/>
        <v>0</v>
      </c>
      <c r="P43" s="162">
        <v>8103</v>
      </c>
    </row>
    <row r="44" spans="1:16" ht="43.5" customHeight="1">
      <c r="A44" s="207"/>
      <c r="B44" s="149" t="s">
        <v>73</v>
      </c>
      <c r="C44" s="93" t="s">
        <v>52</v>
      </c>
      <c r="D44" s="68">
        <v>1200</v>
      </c>
      <c r="E44" s="69">
        <v>1061</v>
      </c>
      <c r="F44" s="49"/>
      <c r="G44" s="19"/>
      <c r="H44" s="44"/>
      <c r="I44" s="44"/>
      <c r="J44" s="20"/>
      <c r="K44" s="18"/>
      <c r="L44" s="51"/>
      <c r="M44" s="70">
        <f t="shared" si="2"/>
        <v>0</v>
      </c>
      <c r="N44" s="71">
        <v>1200</v>
      </c>
      <c r="O44" s="40">
        <f t="shared" si="1"/>
        <v>0</v>
      </c>
      <c r="P44" s="162">
        <v>8104</v>
      </c>
    </row>
    <row r="45" spans="1:16" ht="43.5" customHeight="1">
      <c r="A45" s="207"/>
      <c r="B45" s="149" t="s">
        <v>90</v>
      </c>
      <c r="C45" s="93" t="s">
        <v>53</v>
      </c>
      <c r="D45" s="68">
        <v>1000</v>
      </c>
      <c r="E45" s="69">
        <v>1061</v>
      </c>
      <c r="F45" s="49"/>
      <c r="G45" s="19"/>
      <c r="H45" s="44"/>
      <c r="I45" s="44"/>
      <c r="J45" s="20"/>
      <c r="K45" s="18"/>
      <c r="L45" s="51"/>
      <c r="M45" s="70">
        <f t="shared" si="2"/>
        <v>0</v>
      </c>
      <c r="N45" s="71">
        <v>1000</v>
      </c>
      <c r="O45" s="40">
        <f t="shared" si="1"/>
        <v>0</v>
      </c>
      <c r="P45" s="162">
        <v>8105</v>
      </c>
    </row>
    <row r="46" spans="1:16" ht="43.5" customHeight="1">
      <c r="A46" s="207"/>
      <c r="B46" s="149" t="s">
        <v>71</v>
      </c>
      <c r="C46" s="93" t="s">
        <v>54</v>
      </c>
      <c r="D46" s="68">
        <v>1400</v>
      </c>
      <c r="E46" s="69">
        <v>1062</v>
      </c>
      <c r="F46" s="49"/>
      <c r="G46" s="19"/>
      <c r="H46" s="44"/>
      <c r="I46" s="44"/>
      <c r="J46" s="20"/>
      <c r="K46" s="18"/>
      <c r="L46" s="51"/>
      <c r="M46" s="70">
        <f t="shared" si="2"/>
        <v>0</v>
      </c>
      <c r="N46" s="71">
        <v>1400</v>
      </c>
      <c r="O46" s="40">
        <f t="shared" si="1"/>
        <v>0</v>
      </c>
      <c r="P46" s="162">
        <v>8106</v>
      </c>
    </row>
    <row r="47" spans="1:16" ht="43.5" customHeight="1">
      <c r="A47" s="207"/>
      <c r="B47" s="149" t="s">
        <v>209</v>
      </c>
      <c r="C47" s="93" t="s">
        <v>210</v>
      </c>
      <c r="D47" s="68">
        <v>1500</v>
      </c>
      <c r="E47" s="69">
        <v>1062</v>
      </c>
      <c r="F47" s="49"/>
      <c r="G47" s="19"/>
      <c r="H47" s="44"/>
      <c r="I47" s="44"/>
      <c r="J47" s="20"/>
      <c r="K47" s="18"/>
      <c r="L47" s="51"/>
      <c r="M47" s="70">
        <f t="shared" si="2"/>
        <v>0</v>
      </c>
      <c r="N47" s="71">
        <v>1300</v>
      </c>
      <c r="O47" s="40">
        <f t="shared" si="1"/>
        <v>0</v>
      </c>
      <c r="P47" s="162">
        <v>8107</v>
      </c>
    </row>
    <row r="48" spans="1:16" ht="43.5" customHeight="1" thickBot="1">
      <c r="A48" s="208"/>
      <c r="B48" s="150" t="s">
        <v>211</v>
      </c>
      <c r="C48" s="94" t="s">
        <v>212</v>
      </c>
      <c r="D48" s="73">
        <v>1700</v>
      </c>
      <c r="E48" s="74">
        <v>1062</v>
      </c>
      <c r="F48" s="54"/>
      <c r="G48" s="22"/>
      <c r="H48" s="42"/>
      <c r="I48" s="42"/>
      <c r="J48" s="23"/>
      <c r="K48" s="21"/>
      <c r="L48" s="55"/>
      <c r="M48" s="75">
        <f t="shared" si="2"/>
        <v>0</v>
      </c>
      <c r="N48" s="81">
        <v>900</v>
      </c>
      <c r="O48" s="131">
        <f t="shared" si="1"/>
        <v>0</v>
      </c>
      <c r="P48" s="163">
        <v>8108</v>
      </c>
    </row>
    <row r="49" spans="1:16" ht="43.5" customHeight="1">
      <c r="A49" s="217" t="s">
        <v>250</v>
      </c>
      <c r="B49" s="148" t="s">
        <v>176</v>
      </c>
      <c r="C49" s="92" t="s">
        <v>55</v>
      </c>
      <c r="D49" s="66">
        <v>1600</v>
      </c>
      <c r="E49" s="67">
        <v>1062</v>
      </c>
      <c r="F49" s="56"/>
      <c r="G49" s="25"/>
      <c r="H49" s="43"/>
      <c r="I49" s="43"/>
      <c r="J49" s="26"/>
      <c r="K49" s="24"/>
      <c r="L49" s="57"/>
      <c r="M49" s="83">
        <f t="shared" si="2"/>
        <v>0</v>
      </c>
      <c r="N49" s="84">
        <v>1500</v>
      </c>
      <c r="O49" s="102">
        <f t="shared" si="1"/>
        <v>0</v>
      </c>
      <c r="P49" s="161">
        <v>8201</v>
      </c>
    </row>
    <row r="50" spans="1:16" ht="43.5" customHeight="1" thickBot="1">
      <c r="A50" s="218"/>
      <c r="B50" s="150" t="s">
        <v>181</v>
      </c>
      <c r="C50" s="94" t="s">
        <v>56</v>
      </c>
      <c r="D50" s="73">
        <v>1800</v>
      </c>
      <c r="E50" s="74">
        <v>1062</v>
      </c>
      <c r="F50" s="54"/>
      <c r="G50" s="22"/>
      <c r="H50" s="42"/>
      <c r="I50" s="42"/>
      <c r="J50" s="23"/>
      <c r="K50" s="21"/>
      <c r="L50" s="55"/>
      <c r="M50" s="75">
        <f t="shared" si="2"/>
        <v>0</v>
      </c>
      <c r="N50" s="81">
        <v>1700</v>
      </c>
      <c r="O50" s="131">
        <f t="shared" si="1"/>
        <v>0</v>
      </c>
      <c r="P50" s="163">
        <v>8202</v>
      </c>
    </row>
    <row r="51" spans="1:16" ht="43.5" customHeight="1" thickBot="1">
      <c r="A51" s="192" t="s">
        <v>31</v>
      </c>
      <c r="B51" s="152" t="s">
        <v>213</v>
      </c>
      <c r="C51" s="98" t="s">
        <v>214</v>
      </c>
      <c r="D51" s="87">
        <v>800</v>
      </c>
      <c r="E51" s="88">
        <v>1062</v>
      </c>
      <c r="F51" s="60"/>
      <c r="G51" s="31"/>
      <c r="H51" s="46"/>
      <c r="I51" s="46"/>
      <c r="J51" s="32"/>
      <c r="K51" s="30"/>
      <c r="L51" s="61"/>
      <c r="M51" s="50">
        <f t="shared" si="2"/>
        <v>0</v>
      </c>
      <c r="N51" s="134">
        <v>1800</v>
      </c>
      <c r="O51" s="135">
        <f t="shared" si="1"/>
        <v>0</v>
      </c>
      <c r="P51" s="164">
        <v>10301</v>
      </c>
    </row>
    <row r="52" spans="1:16" ht="43.5" customHeight="1">
      <c r="A52" s="206" t="s">
        <v>32</v>
      </c>
      <c r="B52" s="148" t="s">
        <v>91</v>
      </c>
      <c r="C52" s="92" t="s">
        <v>215</v>
      </c>
      <c r="D52" s="66">
        <v>800</v>
      </c>
      <c r="E52" s="67">
        <v>1062</v>
      </c>
      <c r="F52" s="56"/>
      <c r="G52" s="25"/>
      <c r="H52" s="43"/>
      <c r="I52" s="43"/>
      <c r="J52" s="26"/>
      <c r="K52" s="24"/>
      <c r="L52" s="57"/>
      <c r="M52" s="83">
        <f t="shared" si="2"/>
        <v>0</v>
      </c>
      <c r="N52" s="84">
        <v>800</v>
      </c>
      <c r="O52" s="102">
        <f t="shared" si="1"/>
        <v>0</v>
      </c>
      <c r="P52" s="161">
        <v>10401</v>
      </c>
    </row>
    <row r="53" spans="1:16" ht="43.5" customHeight="1">
      <c r="A53" s="207"/>
      <c r="B53" s="149" t="s">
        <v>71</v>
      </c>
      <c r="C53" s="93" t="s">
        <v>138</v>
      </c>
      <c r="D53" s="68">
        <v>952</v>
      </c>
      <c r="E53" s="69">
        <v>1062</v>
      </c>
      <c r="F53" s="49"/>
      <c r="G53" s="19"/>
      <c r="H53" s="44"/>
      <c r="I53" s="44"/>
      <c r="J53" s="20"/>
      <c r="K53" s="18"/>
      <c r="L53" s="51"/>
      <c r="M53" s="70">
        <f t="shared" si="2"/>
        <v>0</v>
      </c>
      <c r="N53" s="71">
        <v>800</v>
      </c>
      <c r="O53" s="40">
        <f t="shared" si="1"/>
        <v>0</v>
      </c>
      <c r="P53" s="162">
        <v>10402</v>
      </c>
    </row>
    <row r="54" spans="1:16" ht="43.5" customHeight="1" thickBot="1">
      <c r="A54" s="208"/>
      <c r="B54" s="150" t="s">
        <v>92</v>
      </c>
      <c r="C54" s="94" t="s">
        <v>57</v>
      </c>
      <c r="D54" s="73">
        <v>1400</v>
      </c>
      <c r="E54" s="74">
        <v>1072</v>
      </c>
      <c r="F54" s="54"/>
      <c r="G54" s="22"/>
      <c r="H54" s="42"/>
      <c r="I54" s="42"/>
      <c r="J54" s="23"/>
      <c r="K54" s="21"/>
      <c r="L54" s="55"/>
      <c r="M54" s="75">
        <f t="shared" si="2"/>
        <v>0</v>
      </c>
      <c r="N54" s="81">
        <v>800</v>
      </c>
      <c r="O54" s="131">
        <f t="shared" si="1"/>
        <v>0</v>
      </c>
      <c r="P54" s="163">
        <v>10403</v>
      </c>
    </row>
    <row r="55" spans="1:16" ht="43.5" customHeight="1">
      <c r="A55" s="206" t="s">
        <v>33</v>
      </c>
      <c r="B55" s="148" t="s">
        <v>101</v>
      </c>
      <c r="C55" s="92" t="s">
        <v>216</v>
      </c>
      <c r="D55" s="66">
        <v>970</v>
      </c>
      <c r="E55" s="67">
        <v>1072</v>
      </c>
      <c r="F55" s="56"/>
      <c r="G55" s="25"/>
      <c r="H55" s="43"/>
      <c r="I55" s="43"/>
      <c r="J55" s="26"/>
      <c r="K55" s="24"/>
      <c r="L55" s="57"/>
      <c r="M55" s="83">
        <f t="shared" si="2"/>
        <v>0</v>
      </c>
      <c r="N55" s="84">
        <v>1200</v>
      </c>
      <c r="O55" s="102">
        <f t="shared" si="1"/>
        <v>0</v>
      </c>
      <c r="P55" s="161">
        <v>10501</v>
      </c>
    </row>
    <row r="56" spans="1:16" ht="43.5" customHeight="1" thickBot="1">
      <c r="A56" s="208"/>
      <c r="B56" s="150" t="s">
        <v>93</v>
      </c>
      <c r="C56" s="94" t="s">
        <v>182</v>
      </c>
      <c r="D56" s="73">
        <v>970</v>
      </c>
      <c r="E56" s="74">
        <v>1072</v>
      </c>
      <c r="F56" s="54"/>
      <c r="G56" s="22"/>
      <c r="H56" s="42"/>
      <c r="I56" s="42"/>
      <c r="J56" s="23"/>
      <c r="K56" s="21"/>
      <c r="L56" s="55"/>
      <c r="M56" s="75">
        <f t="shared" si="2"/>
        <v>0</v>
      </c>
      <c r="N56" s="81">
        <v>952</v>
      </c>
      <c r="O56" s="131">
        <f t="shared" si="1"/>
        <v>0</v>
      </c>
      <c r="P56" s="163">
        <v>10502</v>
      </c>
    </row>
    <row r="57" spans="1:16" ht="43.5" customHeight="1" thickBot="1">
      <c r="A57" s="192" t="s">
        <v>34</v>
      </c>
      <c r="B57" s="152" t="s">
        <v>65</v>
      </c>
      <c r="C57" s="98" t="s">
        <v>58</v>
      </c>
      <c r="D57" s="87">
        <v>1260</v>
      </c>
      <c r="E57" s="88">
        <v>1072</v>
      </c>
      <c r="F57" s="60"/>
      <c r="G57" s="31"/>
      <c r="H57" s="46"/>
      <c r="I57" s="46"/>
      <c r="J57" s="32"/>
      <c r="K57" s="30"/>
      <c r="L57" s="61"/>
      <c r="M57" s="50">
        <f t="shared" si="2"/>
        <v>0</v>
      </c>
      <c r="N57" s="134">
        <v>1400</v>
      </c>
      <c r="O57" s="135">
        <f t="shared" si="1"/>
        <v>0</v>
      </c>
      <c r="P57" s="164">
        <v>11401</v>
      </c>
    </row>
    <row r="58" spans="1:16" ht="43.5" customHeight="1">
      <c r="A58" s="206" t="s">
        <v>35</v>
      </c>
      <c r="B58" s="148" t="s">
        <v>66</v>
      </c>
      <c r="C58" s="92" t="s">
        <v>139</v>
      </c>
      <c r="D58" s="66">
        <v>1750</v>
      </c>
      <c r="E58" s="67">
        <v>1081</v>
      </c>
      <c r="F58" s="56"/>
      <c r="G58" s="25"/>
      <c r="H58" s="43"/>
      <c r="I58" s="43"/>
      <c r="J58" s="26"/>
      <c r="K58" s="24"/>
      <c r="L58" s="57"/>
      <c r="M58" s="83">
        <f t="shared" si="2"/>
        <v>0</v>
      </c>
      <c r="N58" s="84">
        <v>970</v>
      </c>
      <c r="O58" s="102">
        <f t="shared" si="1"/>
        <v>0</v>
      </c>
      <c r="P58" s="161">
        <v>12201</v>
      </c>
    </row>
    <row r="59" spans="1:16" ht="43.5" customHeight="1">
      <c r="A59" s="207"/>
      <c r="B59" s="149" t="s">
        <v>94</v>
      </c>
      <c r="C59" s="93" t="s">
        <v>140</v>
      </c>
      <c r="D59" s="68">
        <v>1260</v>
      </c>
      <c r="E59" s="69">
        <v>1081</v>
      </c>
      <c r="F59" s="49"/>
      <c r="G59" s="19"/>
      <c r="H59" s="44"/>
      <c r="I59" s="44"/>
      <c r="J59" s="20"/>
      <c r="K59" s="18"/>
      <c r="L59" s="51"/>
      <c r="M59" s="70">
        <f t="shared" si="2"/>
        <v>0</v>
      </c>
      <c r="N59" s="71">
        <v>970</v>
      </c>
      <c r="O59" s="40">
        <f t="shared" si="1"/>
        <v>0</v>
      </c>
      <c r="P59" s="162">
        <v>12202</v>
      </c>
    </row>
    <row r="60" spans="1:16" ht="43.5" customHeight="1">
      <c r="A60" s="207"/>
      <c r="B60" s="149" t="s">
        <v>93</v>
      </c>
      <c r="C60" s="93" t="s">
        <v>217</v>
      </c>
      <c r="D60" s="68">
        <v>1600</v>
      </c>
      <c r="E60" s="69">
        <v>1081</v>
      </c>
      <c r="F60" s="49"/>
      <c r="G60" s="19"/>
      <c r="H60" s="44"/>
      <c r="I60" s="44"/>
      <c r="J60" s="20"/>
      <c r="K60" s="18"/>
      <c r="L60" s="51"/>
      <c r="M60" s="70">
        <f t="shared" si="2"/>
        <v>0</v>
      </c>
      <c r="N60" s="71">
        <v>1500</v>
      </c>
      <c r="O60" s="40">
        <f t="shared" si="1"/>
        <v>0</v>
      </c>
      <c r="P60" s="162">
        <v>12203</v>
      </c>
    </row>
    <row r="61" spans="1:16" ht="43.5" customHeight="1">
      <c r="A61" s="207"/>
      <c r="B61" s="149" t="s">
        <v>85</v>
      </c>
      <c r="C61" s="93" t="s">
        <v>218</v>
      </c>
      <c r="D61" s="68">
        <v>1360</v>
      </c>
      <c r="E61" s="69">
        <v>1081</v>
      </c>
      <c r="F61" s="49"/>
      <c r="G61" s="19"/>
      <c r="H61" s="44"/>
      <c r="I61" s="44"/>
      <c r="J61" s="20"/>
      <c r="K61" s="18"/>
      <c r="L61" s="51"/>
      <c r="M61" s="70">
        <f t="shared" si="2"/>
        <v>0</v>
      </c>
      <c r="N61" s="71">
        <v>1200</v>
      </c>
      <c r="O61" s="40">
        <f t="shared" si="1"/>
        <v>0</v>
      </c>
      <c r="P61" s="162">
        <v>12204</v>
      </c>
    </row>
    <row r="62" spans="1:16" ht="43.5" customHeight="1" thickBot="1">
      <c r="A62" s="208"/>
      <c r="B62" s="150" t="s">
        <v>209</v>
      </c>
      <c r="C62" s="94" t="s">
        <v>219</v>
      </c>
      <c r="D62" s="73">
        <v>1360</v>
      </c>
      <c r="E62" s="74">
        <v>1082</v>
      </c>
      <c r="F62" s="54"/>
      <c r="G62" s="22"/>
      <c r="H62" s="42"/>
      <c r="I62" s="42"/>
      <c r="J62" s="23"/>
      <c r="K62" s="21"/>
      <c r="L62" s="55"/>
      <c r="M62" s="75">
        <f t="shared" si="2"/>
        <v>0</v>
      </c>
      <c r="N62" s="81">
        <v>1500</v>
      </c>
      <c r="O62" s="131">
        <f t="shared" si="1"/>
        <v>0</v>
      </c>
      <c r="P62" s="163">
        <v>12205</v>
      </c>
    </row>
    <row r="63" spans="1:16" ht="43.5" customHeight="1" thickBot="1">
      <c r="A63" s="193" t="s">
        <v>251</v>
      </c>
      <c r="B63" s="152" t="s">
        <v>176</v>
      </c>
      <c r="C63" s="98" t="s">
        <v>59</v>
      </c>
      <c r="D63" s="87">
        <v>1360</v>
      </c>
      <c r="E63" s="88">
        <v>1104</v>
      </c>
      <c r="F63" s="60"/>
      <c r="G63" s="31"/>
      <c r="H63" s="46"/>
      <c r="I63" s="46"/>
      <c r="J63" s="32"/>
      <c r="K63" s="30"/>
      <c r="L63" s="61"/>
      <c r="M63" s="50">
        <f t="shared" si="2"/>
        <v>0</v>
      </c>
      <c r="N63" s="134">
        <v>1600</v>
      </c>
      <c r="O63" s="135">
        <f t="shared" si="1"/>
        <v>0</v>
      </c>
      <c r="P63" s="164">
        <v>12701</v>
      </c>
    </row>
    <row r="64" spans="1:16" ht="43.5" customHeight="1">
      <c r="A64" s="206" t="s">
        <v>252</v>
      </c>
      <c r="B64" s="148" t="s">
        <v>183</v>
      </c>
      <c r="C64" s="92" t="s">
        <v>141</v>
      </c>
      <c r="D64" s="66">
        <v>1600</v>
      </c>
      <c r="E64" s="67">
        <v>1104</v>
      </c>
      <c r="F64" s="56"/>
      <c r="G64" s="25"/>
      <c r="H64" s="43"/>
      <c r="I64" s="43"/>
      <c r="J64" s="26"/>
      <c r="K64" s="24"/>
      <c r="L64" s="57"/>
      <c r="M64" s="83">
        <f t="shared" si="2"/>
        <v>0</v>
      </c>
      <c r="N64" s="84">
        <v>1500</v>
      </c>
      <c r="O64" s="102">
        <f t="shared" si="1"/>
        <v>0</v>
      </c>
      <c r="P64" s="161">
        <v>12801</v>
      </c>
    </row>
    <row r="65" spans="1:16" ht="43.5" customHeight="1">
      <c r="A65" s="207"/>
      <c r="B65" s="149" t="s">
        <v>184</v>
      </c>
      <c r="C65" s="93" t="s">
        <v>142</v>
      </c>
      <c r="D65" s="68">
        <v>900</v>
      </c>
      <c r="E65" s="69">
        <v>1105</v>
      </c>
      <c r="F65" s="49"/>
      <c r="G65" s="19"/>
      <c r="H65" s="44"/>
      <c r="I65" s="44"/>
      <c r="J65" s="20"/>
      <c r="K65" s="18"/>
      <c r="L65" s="51"/>
      <c r="M65" s="70">
        <f t="shared" si="2"/>
        <v>0</v>
      </c>
      <c r="N65" s="71">
        <v>1500</v>
      </c>
      <c r="O65" s="40">
        <f t="shared" si="1"/>
        <v>0</v>
      </c>
      <c r="P65" s="162">
        <v>12802</v>
      </c>
    </row>
    <row r="66" spans="1:16" ht="43.5" customHeight="1" thickBot="1">
      <c r="A66" s="208"/>
      <c r="B66" s="150" t="s">
        <v>185</v>
      </c>
      <c r="C66" s="94" t="s">
        <v>60</v>
      </c>
      <c r="D66" s="73">
        <v>1300</v>
      </c>
      <c r="E66" s="74"/>
      <c r="F66" s="54"/>
      <c r="G66" s="22"/>
      <c r="H66" s="42"/>
      <c r="I66" s="42"/>
      <c r="J66" s="23"/>
      <c r="K66" s="21"/>
      <c r="L66" s="55"/>
      <c r="M66" s="75"/>
      <c r="N66" s="81">
        <v>1500</v>
      </c>
      <c r="O66" s="131">
        <f t="shared" si="1"/>
        <v>0</v>
      </c>
      <c r="P66" s="163">
        <v>12803</v>
      </c>
    </row>
    <row r="67" spans="1:16" ht="43.5" customHeight="1" thickBot="1">
      <c r="A67" s="193" t="s">
        <v>36</v>
      </c>
      <c r="B67" s="152" t="s">
        <v>97</v>
      </c>
      <c r="C67" s="98" t="s">
        <v>143</v>
      </c>
      <c r="D67" s="87">
        <v>2000</v>
      </c>
      <c r="E67" s="88"/>
      <c r="F67" s="60"/>
      <c r="G67" s="31"/>
      <c r="H67" s="46"/>
      <c r="I67" s="46"/>
      <c r="J67" s="32"/>
      <c r="K67" s="30"/>
      <c r="L67" s="61"/>
      <c r="M67" s="50"/>
      <c r="N67" s="134">
        <v>1600</v>
      </c>
      <c r="O67" s="135">
        <f t="shared" si="1"/>
        <v>0</v>
      </c>
      <c r="P67" s="164">
        <v>13201</v>
      </c>
    </row>
    <row r="68" spans="1:16" ht="43.5" customHeight="1">
      <c r="A68" s="206" t="s">
        <v>253</v>
      </c>
      <c r="B68" s="148" t="s">
        <v>89</v>
      </c>
      <c r="C68" s="92" t="s">
        <v>220</v>
      </c>
      <c r="D68" s="66">
        <v>1845</v>
      </c>
      <c r="E68" s="67"/>
      <c r="F68" s="56"/>
      <c r="G68" s="25"/>
      <c r="H68" s="43"/>
      <c r="I68" s="43"/>
      <c r="J68" s="26"/>
      <c r="K68" s="24"/>
      <c r="L68" s="57"/>
      <c r="M68" s="83"/>
      <c r="N68" s="84">
        <v>1600</v>
      </c>
      <c r="O68" s="102">
        <f t="shared" si="1"/>
        <v>0</v>
      </c>
      <c r="P68" s="161">
        <v>14401</v>
      </c>
    </row>
    <row r="69" spans="1:16" ht="43.5" customHeight="1">
      <c r="A69" s="207"/>
      <c r="B69" s="149" t="s">
        <v>184</v>
      </c>
      <c r="C69" s="93" t="s">
        <v>221</v>
      </c>
      <c r="D69" s="68">
        <v>1500</v>
      </c>
      <c r="E69" s="69"/>
      <c r="F69" s="49"/>
      <c r="G69" s="19"/>
      <c r="H69" s="44"/>
      <c r="I69" s="44"/>
      <c r="J69" s="20"/>
      <c r="K69" s="18"/>
      <c r="L69" s="51"/>
      <c r="M69" s="70"/>
      <c r="N69" s="71">
        <v>1200</v>
      </c>
      <c r="O69" s="40">
        <f t="shared" si="1"/>
        <v>0</v>
      </c>
      <c r="P69" s="162">
        <v>14402</v>
      </c>
    </row>
    <row r="70" spans="1:16" ht="43.5" customHeight="1">
      <c r="A70" s="207"/>
      <c r="B70" s="149" t="s">
        <v>181</v>
      </c>
      <c r="C70" s="93" t="s">
        <v>144</v>
      </c>
      <c r="D70" s="68">
        <v>1200</v>
      </c>
      <c r="E70" s="69"/>
      <c r="F70" s="49"/>
      <c r="G70" s="19"/>
      <c r="H70" s="44"/>
      <c r="I70" s="44"/>
      <c r="J70" s="20"/>
      <c r="K70" s="18"/>
      <c r="L70" s="51"/>
      <c r="M70" s="70"/>
      <c r="N70" s="71">
        <v>900</v>
      </c>
      <c r="O70" s="40">
        <f t="shared" si="1"/>
        <v>0</v>
      </c>
      <c r="P70" s="162">
        <v>14403</v>
      </c>
    </row>
    <row r="71" spans="1:16" ht="43.5" customHeight="1">
      <c r="A71" s="207"/>
      <c r="B71" s="149" t="s">
        <v>186</v>
      </c>
      <c r="C71" s="93" t="s">
        <v>222</v>
      </c>
      <c r="D71" s="68">
        <v>1300</v>
      </c>
      <c r="E71" s="69"/>
      <c r="F71" s="49"/>
      <c r="G71" s="19"/>
      <c r="H71" s="44"/>
      <c r="I71" s="44"/>
      <c r="J71" s="20"/>
      <c r="K71" s="18"/>
      <c r="L71" s="51"/>
      <c r="M71" s="70"/>
      <c r="N71" s="71">
        <v>1300</v>
      </c>
      <c r="O71" s="40">
        <f aca="true" t="shared" si="3" ref="O71:O129">+M71*N71</f>
        <v>0</v>
      </c>
      <c r="P71" s="162">
        <v>14404</v>
      </c>
    </row>
    <row r="72" spans="1:16" ht="43.5" customHeight="1" thickBot="1">
      <c r="A72" s="208"/>
      <c r="B72" s="150" t="s">
        <v>185</v>
      </c>
      <c r="C72" s="94" t="s">
        <v>223</v>
      </c>
      <c r="D72" s="73">
        <v>2100</v>
      </c>
      <c r="E72" s="74">
        <v>1122</v>
      </c>
      <c r="F72" s="54"/>
      <c r="G72" s="22"/>
      <c r="H72" s="42"/>
      <c r="I72" s="42"/>
      <c r="J72" s="23"/>
      <c r="K72" s="21"/>
      <c r="L72" s="55"/>
      <c r="M72" s="75">
        <f aca="true" t="shared" si="4" ref="M72:M103">SUM(F72:L72)</f>
        <v>0</v>
      </c>
      <c r="N72" s="81">
        <v>1400</v>
      </c>
      <c r="O72" s="131">
        <f t="shared" si="3"/>
        <v>0</v>
      </c>
      <c r="P72" s="163">
        <v>14405</v>
      </c>
    </row>
    <row r="73" spans="1:16" ht="43.5" customHeight="1" thickBot="1">
      <c r="A73" s="169" t="s">
        <v>254</v>
      </c>
      <c r="B73" s="153" t="s">
        <v>98</v>
      </c>
      <c r="C73" s="97" t="s">
        <v>224</v>
      </c>
      <c r="D73" s="85">
        <v>1600</v>
      </c>
      <c r="E73" s="86">
        <v>1122</v>
      </c>
      <c r="F73" s="58"/>
      <c r="G73" s="28"/>
      <c r="H73" s="45"/>
      <c r="I73" s="45"/>
      <c r="J73" s="29"/>
      <c r="K73" s="27"/>
      <c r="L73" s="59"/>
      <c r="M73" s="82">
        <f t="shared" si="4"/>
        <v>0</v>
      </c>
      <c r="N73" s="132">
        <v>2000</v>
      </c>
      <c r="O73" s="133">
        <f t="shared" si="3"/>
        <v>0</v>
      </c>
      <c r="P73" s="168">
        <v>16301</v>
      </c>
    </row>
    <row r="74" spans="1:16" ht="43.5" customHeight="1" thickBot="1">
      <c r="A74" s="170" t="s">
        <v>37</v>
      </c>
      <c r="B74" s="152" t="s">
        <v>99</v>
      </c>
      <c r="C74" s="98" t="s">
        <v>225</v>
      </c>
      <c r="D74" s="87">
        <v>1800</v>
      </c>
      <c r="E74" s="88">
        <v>1122</v>
      </c>
      <c r="F74" s="60"/>
      <c r="G74" s="31"/>
      <c r="H74" s="46"/>
      <c r="I74" s="46"/>
      <c r="J74" s="32"/>
      <c r="K74" s="30"/>
      <c r="L74" s="61"/>
      <c r="M74" s="50">
        <f t="shared" si="4"/>
        <v>0</v>
      </c>
      <c r="N74" s="134">
        <v>1845</v>
      </c>
      <c r="O74" s="135">
        <f t="shared" si="3"/>
        <v>0</v>
      </c>
      <c r="P74" s="164">
        <v>16401</v>
      </c>
    </row>
    <row r="75" spans="1:16" ht="43.5" customHeight="1" thickBot="1">
      <c r="A75" s="170" t="s">
        <v>255</v>
      </c>
      <c r="B75" s="152" t="s">
        <v>176</v>
      </c>
      <c r="C75" s="98" t="s">
        <v>145</v>
      </c>
      <c r="D75" s="87">
        <v>1800</v>
      </c>
      <c r="E75" s="88">
        <v>1127</v>
      </c>
      <c r="F75" s="60"/>
      <c r="G75" s="31"/>
      <c r="H75" s="46"/>
      <c r="I75" s="46"/>
      <c r="J75" s="32"/>
      <c r="K75" s="30"/>
      <c r="L75" s="61"/>
      <c r="M75" s="50">
        <f t="shared" si="4"/>
        <v>0</v>
      </c>
      <c r="N75" s="134">
        <v>1500</v>
      </c>
      <c r="O75" s="135">
        <f t="shared" si="3"/>
        <v>0</v>
      </c>
      <c r="P75" s="164">
        <v>17101</v>
      </c>
    </row>
    <row r="76" spans="1:16" ht="43.5" customHeight="1">
      <c r="A76" s="206" t="s">
        <v>38</v>
      </c>
      <c r="B76" s="148" t="s">
        <v>67</v>
      </c>
      <c r="C76" s="92" t="s">
        <v>146</v>
      </c>
      <c r="D76" s="66">
        <v>1100</v>
      </c>
      <c r="E76" s="67">
        <v>1128</v>
      </c>
      <c r="F76" s="56"/>
      <c r="G76" s="25"/>
      <c r="H76" s="43"/>
      <c r="I76" s="43"/>
      <c r="J76" s="26"/>
      <c r="K76" s="24"/>
      <c r="L76" s="57"/>
      <c r="M76" s="83">
        <f t="shared" si="4"/>
        <v>0</v>
      </c>
      <c r="N76" s="84">
        <v>1200</v>
      </c>
      <c r="O76" s="102">
        <f t="shared" si="3"/>
        <v>0</v>
      </c>
      <c r="P76" s="161">
        <v>20101</v>
      </c>
    </row>
    <row r="77" spans="1:16" ht="43.5" customHeight="1" thickBot="1">
      <c r="A77" s="208"/>
      <c r="B77" s="150" t="s">
        <v>96</v>
      </c>
      <c r="C77" s="94" t="s">
        <v>147</v>
      </c>
      <c r="D77" s="73">
        <v>1500</v>
      </c>
      <c r="E77" s="74">
        <v>1128</v>
      </c>
      <c r="F77" s="54"/>
      <c r="G77" s="22"/>
      <c r="H77" s="42"/>
      <c r="I77" s="42"/>
      <c r="J77" s="23"/>
      <c r="K77" s="21"/>
      <c r="L77" s="55"/>
      <c r="M77" s="75">
        <f t="shared" si="4"/>
        <v>0</v>
      </c>
      <c r="N77" s="81">
        <v>1300</v>
      </c>
      <c r="O77" s="131">
        <f t="shared" si="3"/>
        <v>0</v>
      </c>
      <c r="P77" s="163">
        <v>20102</v>
      </c>
    </row>
    <row r="78" spans="1:16" ht="43.5" customHeight="1">
      <c r="A78" s="206" t="s">
        <v>24</v>
      </c>
      <c r="B78" s="148" t="s">
        <v>183</v>
      </c>
      <c r="C78" s="92" t="s">
        <v>148</v>
      </c>
      <c r="D78" s="66">
        <v>1100</v>
      </c>
      <c r="E78" s="67">
        <v>1132</v>
      </c>
      <c r="F78" s="56"/>
      <c r="G78" s="25"/>
      <c r="H78" s="43"/>
      <c r="I78" s="43"/>
      <c r="J78" s="26"/>
      <c r="K78" s="24"/>
      <c r="L78" s="57"/>
      <c r="M78" s="83">
        <f t="shared" si="4"/>
        <v>0</v>
      </c>
      <c r="N78" s="84">
        <v>1600</v>
      </c>
      <c r="O78" s="102">
        <f t="shared" si="3"/>
        <v>0</v>
      </c>
      <c r="P78" s="161">
        <v>20401</v>
      </c>
    </row>
    <row r="79" spans="1:16" ht="43.5" customHeight="1">
      <c r="A79" s="207"/>
      <c r="B79" s="149" t="s">
        <v>186</v>
      </c>
      <c r="C79" s="93" t="s">
        <v>62</v>
      </c>
      <c r="D79" s="68">
        <v>900</v>
      </c>
      <c r="E79" s="69">
        <v>1163</v>
      </c>
      <c r="F79" s="49"/>
      <c r="G79" s="19"/>
      <c r="H79" s="44"/>
      <c r="I79" s="44"/>
      <c r="J79" s="20"/>
      <c r="K79" s="18"/>
      <c r="L79" s="51"/>
      <c r="M79" s="70">
        <f t="shared" si="4"/>
        <v>0</v>
      </c>
      <c r="N79" s="71">
        <v>1800</v>
      </c>
      <c r="O79" s="40">
        <f t="shared" si="3"/>
        <v>0</v>
      </c>
      <c r="P79" s="162">
        <v>20402</v>
      </c>
    </row>
    <row r="80" spans="1:16" ht="43.5" customHeight="1">
      <c r="A80" s="207"/>
      <c r="B80" s="149" t="s">
        <v>187</v>
      </c>
      <c r="C80" s="93" t="s">
        <v>63</v>
      </c>
      <c r="D80" s="68">
        <v>1100</v>
      </c>
      <c r="E80" s="69">
        <v>1164</v>
      </c>
      <c r="F80" s="49"/>
      <c r="G80" s="19"/>
      <c r="H80" s="44"/>
      <c r="I80" s="44"/>
      <c r="J80" s="20"/>
      <c r="K80" s="18"/>
      <c r="L80" s="51"/>
      <c r="M80" s="70">
        <f t="shared" si="4"/>
        <v>0</v>
      </c>
      <c r="N80" s="71">
        <v>1100</v>
      </c>
      <c r="O80" s="40">
        <f t="shared" si="3"/>
        <v>0</v>
      </c>
      <c r="P80" s="162">
        <v>20403</v>
      </c>
    </row>
    <row r="81" spans="1:16" ht="43.5" customHeight="1">
      <c r="A81" s="207"/>
      <c r="B81" s="149" t="s">
        <v>188</v>
      </c>
      <c r="C81" s="93" t="s">
        <v>64</v>
      </c>
      <c r="D81" s="68">
        <v>1100</v>
      </c>
      <c r="E81" s="69">
        <v>1171</v>
      </c>
      <c r="F81" s="49"/>
      <c r="G81" s="19"/>
      <c r="H81" s="44"/>
      <c r="I81" s="44"/>
      <c r="J81" s="20"/>
      <c r="K81" s="18"/>
      <c r="L81" s="51"/>
      <c r="M81" s="70">
        <f t="shared" si="4"/>
        <v>0</v>
      </c>
      <c r="N81" s="71">
        <v>1500</v>
      </c>
      <c r="O81" s="40">
        <f t="shared" si="3"/>
        <v>0</v>
      </c>
      <c r="P81" s="162">
        <v>20404</v>
      </c>
    </row>
    <row r="82" spans="1:16" ht="43.5" customHeight="1" thickBot="1">
      <c r="A82" s="208"/>
      <c r="B82" s="150" t="s">
        <v>181</v>
      </c>
      <c r="C82" s="94" t="s">
        <v>61</v>
      </c>
      <c r="D82" s="73">
        <v>1100</v>
      </c>
      <c r="E82" s="74">
        <v>1201</v>
      </c>
      <c r="F82" s="54"/>
      <c r="G82" s="22"/>
      <c r="H82" s="42"/>
      <c r="I82" s="42"/>
      <c r="J82" s="23"/>
      <c r="K82" s="21"/>
      <c r="L82" s="55"/>
      <c r="M82" s="75">
        <f t="shared" si="4"/>
        <v>0</v>
      </c>
      <c r="N82" s="81">
        <v>1800</v>
      </c>
      <c r="O82" s="131">
        <f t="shared" si="3"/>
        <v>0</v>
      </c>
      <c r="P82" s="163">
        <v>20405</v>
      </c>
    </row>
    <row r="83" spans="1:16" ht="43.5" customHeight="1">
      <c r="A83" s="206" t="s">
        <v>39</v>
      </c>
      <c r="B83" s="148" t="s">
        <v>98</v>
      </c>
      <c r="C83" s="92" t="s">
        <v>226</v>
      </c>
      <c r="D83" s="66">
        <v>1100</v>
      </c>
      <c r="E83" s="67">
        <v>1201</v>
      </c>
      <c r="F83" s="56"/>
      <c r="G83" s="25"/>
      <c r="H83" s="43"/>
      <c r="I83" s="43"/>
      <c r="J83" s="26"/>
      <c r="K83" s="24"/>
      <c r="L83" s="57"/>
      <c r="M83" s="83">
        <f t="shared" si="4"/>
        <v>0</v>
      </c>
      <c r="N83" s="84">
        <v>1300</v>
      </c>
      <c r="O83" s="102">
        <f t="shared" si="3"/>
        <v>0</v>
      </c>
      <c r="P83" s="161">
        <v>20501</v>
      </c>
    </row>
    <row r="84" spans="1:16" ht="43.5" customHeight="1">
      <c r="A84" s="207"/>
      <c r="B84" s="149" t="s">
        <v>74</v>
      </c>
      <c r="C84" s="93" t="s">
        <v>149</v>
      </c>
      <c r="D84" s="68">
        <v>1100</v>
      </c>
      <c r="E84" s="69">
        <v>1204</v>
      </c>
      <c r="F84" s="49"/>
      <c r="G84" s="19"/>
      <c r="H84" s="44"/>
      <c r="I84" s="44"/>
      <c r="J84" s="20"/>
      <c r="K84" s="18"/>
      <c r="L84" s="51"/>
      <c r="M84" s="70">
        <f t="shared" si="4"/>
        <v>0</v>
      </c>
      <c r="N84" s="71">
        <v>1100</v>
      </c>
      <c r="O84" s="40">
        <f t="shared" si="3"/>
        <v>0</v>
      </c>
      <c r="P84" s="162">
        <v>20502</v>
      </c>
    </row>
    <row r="85" spans="1:16" ht="43.5" customHeight="1">
      <c r="A85" s="207"/>
      <c r="B85" s="149" t="s">
        <v>100</v>
      </c>
      <c r="C85" s="93" t="s">
        <v>150</v>
      </c>
      <c r="D85" s="68">
        <v>1100</v>
      </c>
      <c r="E85" s="69">
        <v>1204</v>
      </c>
      <c r="F85" s="49"/>
      <c r="G85" s="19"/>
      <c r="H85" s="44"/>
      <c r="I85" s="44"/>
      <c r="J85" s="20"/>
      <c r="K85" s="18"/>
      <c r="L85" s="51"/>
      <c r="M85" s="70">
        <f t="shared" si="4"/>
        <v>0</v>
      </c>
      <c r="N85" s="71">
        <v>900</v>
      </c>
      <c r="O85" s="40">
        <f t="shared" si="3"/>
        <v>0</v>
      </c>
      <c r="P85" s="162">
        <v>20503</v>
      </c>
    </row>
    <row r="86" spans="1:16" ht="43.5" customHeight="1">
      <c r="A86" s="207"/>
      <c r="B86" s="149" t="s">
        <v>65</v>
      </c>
      <c r="C86" s="93" t="s">
        <v>151</v>
      </c>
      <c r="D86" s="68">
        <v>1100</v>
      </c>
      <c r="E86" s="69">
        <v>1204</v>
      </c>
      <c r="F86" s="49"/>
      <c r="G86" s="19"/>
      <c r="H86" s="44"/>
      <c r="I86" s="44"/>
      <c r="J86" s="20"/>
      <c r="K86" s="18"/>
      <c r="L86" s="51"/>
      <c r="M86" s="70">
        <f t="shared" si="4"/>
        <v>0</v>
      </c>
      <c r="N86" s="71">
        <v>1100</v>
      </c>
      <c r="O86" s="40">
        <f t="shared" si="3"/>
        <v>0</v>
      </c>
      <c r="P86" s="162">
        <v>20504</v>
      </c>
    </row>
    <row r="87" spans="1:16" ht="43.5" customHeight="1">
      <c r="A87" s="207"/>
      <c r="B87" s="149" t="s">
        <v>66</v>
      </c>
      <c r="C87" s="93" t="s">
        <v>116</v>
      </c>
      <c r="D87" s="68">
        <v>1300</v>
      </c>
      <c r="E87" s="69">
        <v>1205</v>
      </c>
      <c r="F87" s="49"/>
      <c r="G87" s="19"/>
      <c r="H87" s="44"/>
      <c r="I87" s="44"/>
      <c r="J87" s="20"/>
      <c r="K87" s="18"/>
      <c r="L87" s="51"/>
      <c r="M87" s="70">
        <f t="shared" si="4"/>
        <v>0</v>
      </c>
      <c r="N87" s="71">
        <v>1100</v>
      </c>
      <c r="O87" s="40">
        <f t="shared" si="3"/>
        <v>0</v>
      </c>
      <c r="P87" s="162">
        <v>20505</v>
      </c>
    </row>
    <row r="88" spans="1:16" ht="43.5" customHeight="1">
      <c r="A88" s="207"/>
      <c r="B88" s="149" t="s">
        <v>101</v>
      </c>
      <c r="C88" s="93" t="s">
        <v>152</v>
      </c>
      <c r="D88" s="68">
        <v>1300</v>
      </c>
      <c r="E88" s="69">
        <v>1205</v>
      </c>
      <c r="F88" s="49"/>
      <c r="G88" s="19"/>
      <c r="H88" s="44"/>
      <c r="I88" s="44"/>
      <c r="J88" s="20"/>
      <c r="K88" s="18"/>
      <c r="L88" s="51"/>
      <c r="M88" s="70">
        <f t="shared" si="4"/>
        <v>0</v>
      </c>
      <c r="N88" s="71">
        <v>1100</v>
      </c>
      <c r="O88" s="40">
        <f t="shared" si="3"/>
        <v>0</v>
      </c>
      <c r="P88" s="162">
        <v>20506</v>
      </c>
    </row>
    <row r="89" spans="1:16" ht="43.5" customHeight="1">
      <c r="A89" s="207"/>
      <c r="B89" s="149" t="s">
        <v>93</v>
      </c>
      <c r="C89" s="93" t="s">
        <v>153</v>
      </c>
      <c r="D89" s="68">
        <v>1981</v>
      </c>
      <c r="E89" s="69">
        <v>1205</v>
      </c>
      <c r="F89" s="49"/>
      <c r="G89" s="19"/>
      <c r="H89" s="44"/>
      <c r="I89" s="44"/>
      <c r="J89" s="20"/>
      <c r="K89" s="18"/>
      <c r="L89" s="51"/>
      <c r="M89" s="70">
        <f t="shared" si="4"/>
        <v>0</v>
      </c>
      <c r="N89" s="71">
        <v>1100</v>
      </c>
      <c r="O89" s="40">
        <f t="shared" si="3"/>
        <v>0</v>
      </c>
      <c r="P89" s="162">
        <v>20507</v>
      </c>
    </row>
    <row r="90" spans="1:16" ht="43.5" customHeight="1">
      <c r="A90" s="207"/>
      <c r="B90" s="149" t="s">
        <v>99</v>
      </c>
      <c r="C90" s="93" t="s">
        <v>154</v>
      </c>
      <c r="D90" s="68">
        <v>1600</v>
      </c>
      <c r="E90" s="69">
        <v>1205</v>
      </c>
      <c r="F90" s="49"/>
      <c r="G90" s="19"/>
      <c r="H90" s="44"/>
      <c r="I90" s="44"/>
      <c r="J90" s="20"/>
      <c r="K90" s="18"/>
      <c r="L90" s="51"/>
      <c r="M90" s="70">
        <f t="shared" si="4"/>
        <v>0</v>
      </c>
      <c r="N90" s="71">
        <v>1100</v>
      </c>
      <c r="O90" s="40">
        <f t="shared" si="3"/>
        <v>0</v>
      </c>
      <c r="P90" s="162">
        <v>20508</v>
      </c>
    </row>
    <row r="91" spans="1:16" ht="43.5" customHeight="1">
      <c r="A91" s="207"/>
      <c r="B91" s="149" t="s">
        <v>70</v>
      </c>
      <c r="C91" s="93" t="s">
        <v>155</v>
      </c>
      <c r="D91" s="68">
        <v>1700</v>
      </c>
      <c r="E91" s="69">
        <v>1205</v>
      </c>
      <c r="F91" s="49"/>
      <c r="G91" s="19"/>
      <c r="H91" s="44"/>
      <c r="I91" s="44"/>
      <c r="J91" s="20"/>
      <c r="K91" s="18"/>
      <c r="L91" s="51"/>
      <c r="M91" s="70">
        <f t="shared" si="4"/>
        <v>0</v>
      </c>
      <c r="N91" s="71">
        <v>1100</v>
      </c>
      <c r="O91" s="40">
        <f t="shared" si="3"/>
        <v>0</v>
      </c>
      <c r="P91" s="162">
        <v>20509</v>
      </c>
    </row>
    <row r="92" spans="1:16" ht="43.5" customHeight="1" thickBot="1">
      <c r="A92" s="208"/>
      <c r="B92" s="150" t="s">
        <v>102</v>
      </c>
      <c r="C92" s="94" t="s">
        <v>156</v>
      </c>
      <c r="D92" s="73">
        <v>1600</v>
      </c>
      <c r="E92" s="74">
        <v>1205</v>
      </c>
      <c r="F92" s="54"/>
      <c r="G92" s="22"/>
      <c r="H92" s="42"/>
      <c r="I92" s="42"/>
      <c r="J92" s="23"/>
      <c r="K92" s="21"/>
      <c r="L92" s="55"/>
      <c r="M92" s="75">
        <f t="shared" si="4"/>
        <v>0</v>
      </c>
      <c r="N92" s="81">
        <v>1100</v>
      </c>
      <c r="O92" s="131">
        <f t="shared" si="3"/>
        <v>0</v>
      </c>
      <c r="P92" s="163">
        <v>20510</v>
      </c>
    </row>
    <row r="93" spans="1:16" ht="43.5" customHeight="1" thickBot="1">
      <c r="A93" s="192" t="s">
        <v>40</v>
      </c>
      <c r="B93" s="152" t="s">
        <v>189</v>
      </c>
      <c r="C93" s="98" t="s">
        <v>227</v>
      </c>
      <c r="D93" s="87">
        <v>1400</v>
      </c>
      <c r="E93" s="88">
        <v>1205</v>
      </c>
      <c r="F93" s="60"/>
      <c r="G93" s="31"/>
      <c r="H93" s="46"/>
      <c r="I93" s="46"/>
      <c r="J93" s="32"/>
      <c r="K93" s="30"/>
      <c r="L93" s="61"/>
      <c r="M93" s="50">
        <f t="shared" si="4"/>
        <v>0</v>
      </c>
      <c r="N93" s="134">
        <v>1300</v>
      </c>
      <c r="O93" s="135">
        <f t="shared" si="3"/>
        <v>0</v>
      </c>
      <c r="P93" s="164">
        <v>20701</v>
      </c>
    </row>
    <row r="94" spans="1:16" ht="43.5" customHeight="1">
      <c r="A94" s="211" t="s">
        <v>264</v>
      </c>
      <c r="B94" s="148" t="s">
        <v>98</v>
      </c>
      <c r="C94" s="92" t="s">
        <v>228</v>
      </c>
      <c r="D94" s="66">
        <v>1300</v>
      </c>
      <c r="E94" s="67">
        <v>1211</v>
      </c>
      <c r="F94" s="56"/>
      <c r="G94" s="25"/>
      <c r="H94" s="43"/>
      <c r="I94" s="43"/>
      <c r="J94" s="26"/>
      <c r="K94" s="24"/>
      <c r="L94" s="57"/>
      <c r="M94" s="83">
        <f t="shared" si="4"/>
        <v>0</v>
      </c>
      <c r="N94" s="84">
        <v>1700</v>
      </c>
      <c r="O94" s="102">
        <f t="shared" si="3"/>
        <v>0</v>
      </c>
      <c r="P94" s="161">
        <v>22301</v>
      </c>
    </row>
    <row r="95" spans="1:16" ht="43.5" customHeight="1" thickBot="1">
      <c r="A95" s="212"/>
      <c r="B95" s="150" t="s">
        <v>74</v>
      </c>
      <c r="C95" s="94" t="s">
        <v>229</v>
      </c>
      <c r="D95" s="73">
        <v>1200</v>
      </c>
      <c r="E95" s="74">
        <v>1211</v>
      </c>
      <c r="F95" s="54"/>
      <c r="G95" s="22"/>
      <c r="H95" s="42"/>
      <c r="I95" s="42"/>
      <c r="J95" s="23"/>
      <c r="K95" s="21"/>
      <c r="L95" s="55"/>
      <c r="M95" s="75">
        <f t="shared" si="4"/>
        <v>0</v>
      </c>
      <c r="N95" s="81">
        <v>1600</v>
      </c>
      <c r="O95" s="131">
        <f t="shared" si="3"/>
        <v>0</v>
      </c>
      <c r="P95" s="163">
        <v>22302</v>
      </c>
    </row>
    <row r="96" spans="1:16" ht="43.5" customHeight="1">
      <c r="A96" s="206" t="s">
        <v>10</v>
      </c>
      <c r="B96" s="148" t="s">
        <v>103</v>
      </c>
      <c r="C96" s="92" t="s">
        <v>157</v>
      </c>
      <c r="D96" s="66">
        <v>1000</v>
      </c>
      <c r="E96" s="67">
        <v>1271</v>
      </c>
      <c r="F96" s="56"/>
      <c r="G96" s="25"/>
      <c r="H96" s="43"/>
      <c r="I96" s="43"/>
      <c r="J96" s="26"/>
      <c r="K96" s="24"/>
      <c r="L96" s="57"/>
      <c r="M96" s="83">
        <f t="shared" si="4"/>
        <v>0</v>
      </c>
      <c r="N96" s="84">
        <v>1300</v>
      </c>
      <c r="O96" s="102">
        <f t="shared" si="3"/>
        <v>0</v>
      </c>
      <c r="P96" s="161">
        <v>27101</v>
      </c>
    </row>
    <row r="97" spans="1:16" ht="43.5" customHeight="1">
      <c r="A97" s="207"/>
      <c r="B97" s="149" t="s">
        <v>75</v>
      </c>
      <c r="C97" s="93" t="s">
        <v>158</v>
      </c>
      <c r="D97" s="68">
        <v>1000</v>
      </c>
      <c r="E97" s="69">
        <v>1271</v>
      </c>
      <c r="F97" s="49"/>
      <c r="G97" s="19"/>
      <c r="H97" s="44"/>
      <c r="I97" s="44"/>
      <c r="J97" s="20"/>
      <c r="K97" s="18"/>
      <c r="L97" s="51"/>
      <c r="M97" s="70">
        <f t="shared" si="4"/>
        <v>0</v>
      </c>
      <c r="N97" s="71">
        <v>1200</v>
      </c>
      <c r="O97" s="40">
        <f t="shared" si="3"/>
        <v>0</v>
      </c>
      <c r="P97" s="162">
        <v>27102</v>
      </c>
    </row>
    <row r="98" spans="1:16" ht="43.5" customHeight="1">
      <c r="A98" s="207"/>
      <c r="B98" s="149" t="s">
        <v>104</v>
      </c>
      <c r="C98" s="93" t="s">
        <v>230</v>
      </c>
      <c r="D98" s="68">
        <v>850</v>
      </c>
      <c r="E98" s="69">
        <v>1271</v>
      </c>
      <c r="F98" s="49"/>
      <c r="G98" s="19"/>
      <c r="H98" s="44"/>
      <c r="I98" s="44"/>
      <c r="J98" s="20"/>
      <c r="K98" s="18"/>
      <c r="L98" s="51"/>
      <c r="M98" s="70">
        <f t="shared" si="4"/>
        <v>0</v>
      </c>
      <c r="N98" s="71">
        <v>1000</v>
      </c>
      <c r="O98" s="40">
        <f t="shared" si="3"/>
        <v>0</v>
      </c>
      <c r="P98" s="162">
        <v>27103</v>
      </c>
    </row>
    <row r="99" spans="1:16" ht="43.5" customHeight="1">
      <c r="A99" s="207"/>
      <c r="B99" s="149" t="s">
        <v>105</v>
      </c>
      <c r="C99" s="93" t="s">
        <v>231</v>
      </c>
      <c r="D99" s="68">
        <v>1200</v>
      </c>
      <c r="E99" s="69">
        <v>1271</v>
      </c>
      <c r="F99" s="49"/>
      <c r="G99" s="19"/>
      <c r="H99" s="44"/>
      <c r="I99" s="44"/>
      <c r="J99" s="20"/>
      <c r="K99" s="18"/>
      <c r="L99" s="51"/>
      <c r="M99" s="70">
        <f t="shared" si="4"/>
        <v>0</v>
      </c>
      <c r="N99" s="71">
        <v>1000</v>
      </c>
      <c r="O99" s="40">
        <f t="shared" si="3"/>
        <v>0</v>
      </c>
      <c r="P99" s="162">
        <v>27104</v>
      </c>
    </row>
    <row r="100" spans="1:16" ht="43.5" customHeight="1">
      <c r="A100" s="207"/>
      <c r="B100" s="149" t="s">
        <v>106</v>
      </c>
      <c r="C100" s="93" t="s">
        <v>159</v>
      </c>
      <c r="D100" s="68">
        <v>1200</v>
      </c>
      <c r="E100" s="69">
        <v>1271</v>
      </c>
      <c r="F100" s="49"/>
      <c r="G100" s="19"/>
      <c r="H100" s="44"/>
      <c r="I100" s="44"/>
      <c r="J100" s="20"/>
      <c r="K100" s="18"/>
      <c r="L100" s="51"/>
      <c r="M100" s="70">
        <f t="shared" si="4"/>
        <v>0</v>
      </c>
      <c r="N100" s="71">
        <v>850</v>
      </c>
      <c r="O100" s="40">
        <f t="shared" si="3"/>
        <v>0</v>
      </c>
      <c r="P100" s="162">
        <v>27105</v>
      </c>
    </row>
    <row r="101" spans="1:16" ht="43.5" customHeight="1">
      <c r="A101" s="207"/>
      <c r="B101" s="149" t="s">
        <v>190</v>
      </c>
      <c r="C101" s="93" t="s">
        <v>232</v>
      </c>
      <c r="D101" s="68">
        <v>1200</v>
      </c>
      <c r="E101" s="69">
        <v>1271</v>
      </c>
      <c r="F101" s="49"/>
      <c r="G101" s="19"/>
      <c r="H101" s="44"/>
      <c r="I101" s="44"/>
      <c r="J101" s="20"/>
      <c r="K101" s="18"/>
      <c r="L101" s="51"/>
      <c r="M101" s="70">
        <f t="shared" si="4"/>
        <v>0</v>
      </c>
      <c r="N101" s="71">
        <v>1200</v>
      </c>
      <c r="O101" s="40">
        <f t="shared" si="3"/>
        <v>0</v>
      </c>
      <c r="P101" s="162">
        <v>27106</v>
      </c>
    </row>
    <row r="102" spans="1:16" ht="43.5" customHeight="1" thickBot="1">
      <c r="A102" s="208"/>
      <c r="B102" s="150" t="s">
        <v>189</v>
      </c>
      <c r="C102" s="94" t="s">
        <v>233</v>
      </c>
      <c r="D102" s="73">
        <v>800</v>
      </c>
      <c r="E102" s="74">
        <v>1271</v>
      </c>
      <c r="F102" s="54"/>
      <c r="G102" s="22"/>
      <c r="H102" s="42"/>
      <c r="I102" s="42"/>
      <c r="J102" s="23"/>
      <c r="K102" s="21"/>
      <c r="L102" s="55"/>
      <c r="M102" s="75">
        <f t="shared" si="4"/>
        <v>0</v>
      </c>
      <c r="N102" s="81">
        <v>1200</v>
      </c>
      <c r="O102" s="131">
        <f t="shared" si="3"/>
        <v>0</v>
      </c>
      <c r="P102" s="163">
        <v>27107</v>
      </c>
    </row>
    <row r="103" spans="1:16" ht="43.5" customHeight="1" thickBot="1">
      <c r="A103" s="192" t="s">
        <v>41</v>
      </c>
      <c r="B103" s="152" t="s">
        <v>89</v>
      </c>
      <c r="C103" s="98" t="s">
        <v>160</v>
      </c>
      <c r="D103" s="87">
        <v>1600</v>
      </c>
      <c r="E103" s="88">
        <v>1271</v>
      </c>
      <c r="F103" s="60"/>
      <c r="G103" s="31"/>
      <c r="H103" s="46"/>
      <c r="I103" s="46"/>
      <c r="J103" s="32"/>
      <c r="K103" s="30"/>
      <c r="L103" s="61"/>
      <c r="M103" s="50">
        <f t="shared" si="4"/>
        <v>0</v>
      </c>
      <c r="N103" s="134">
        <v>1200</v>
      </c>
      <c r="O103" s="135">
        <f t="shared" si="3"/>
        <v>0</v>
      </c>
      <c r="P103" s="164">
        <v>27201</v>
      </c>
    </row>
    <row r="104" spans="1:16" ht="43.5" customHeight="1">
      <c r="A104" s="206" t="s">
        <v>42</v>
      </c>
      <c r="B104" s="148" t="s">
        <v>89</v>
      </c>
      <c r="C104" s="92" t="s">
        <v>234</v>
      </c>
      <c r="D104" s="66">
        <v>1600</v>
      </c>
      <c r="E104" s="67">
        <v>1271</v>
      </c>
      <c r="F104" s="56"/>
      <c r="G104" s="25"/>
      <c r="H104" s="43"/>
      <c r="I104" s="43"/>
      <c r="J104" s="26"/>
      <c r="K104" s="24"/>
      <c r="L104" s="57"/>
      <c r="M104" s="83">
        <f aca="true" t="shared" si="5" ref="M104:M124">SUM(F104:L104)</f>
        <v>0</v>
      </c>
      <c r="N104" s="84">
        <v>800</v>
      </c>
      <c r="O104" s="102">
        <f t="shared" si="3"/>
        <v>0</v>
      </c>
      <c r="P104" s="161">
        <v>27301</v>
      </c>
    </row>
    <row r="105" spans="1:16" ht="43.5" customHeight="1">
      <c r="A105" s="207"/>
      <c r="B105" s="149" t="s">
        <v>70</v>
      </c>
      <c r="C105" s="93" t="s">
        <v>161</v>
      </c>
      <c r="D105" s="68">
        <v>1000</v>
      </c>
      <c r="E105" s="69">
        <v>1272</v>
      </c>
      <c r="F105" s="49"/>
      <c r="G105" s="19"/>
      <c r="H105" s="44"/>
      <c r="I105" s="44"/>
      <c r="J105" s="20"/>
      <c r="K105" s="18"/>
      <c r="L105" s="51"/>
      <c r="M105" s="70">
        <f t="shared" si="5"/>
        <v>0</v>
      </c>
      <c r="N105" s="71">
        <v>1600</v>
      </c>
      <c r="O105" s="40">
        <f t="shared" si="3"/>
        <v>0</v>
      </c>
      <c r="P105" s="162">
        <v>27302</v>
      </c>
    </row>
    <row r="106" spans="1:16" ht="43.5" customHeight="1">
      <c r="A106" s="207"/>
      <c r="B106" s="149" t="s">
        <v>102</v>
      </c>
      <c r="C106" s="93" t="s">
        <v>162</v>
      </c>
      <c r="D106" s="68">
        <v>900</v>
      </c>
      <c r="E106" s="69">
        <v>1273</v>
      </c>
      <c r="F106" s="49"/>
      <c r="G106" s="19"/>
      <c r="H106" s="44"/>
      <c r="I106" s="44"/>
      <c r="J106" s="20"/>
      <c r="K106" s="18"/>
      <c r="L106" s="51"/>
      <c r="M106" s="70">
        <f t="shared" si="5"/>
        <v>0</v>
      </c>
      <c r="N106" s="71">
        <v>1600</v>
      </c>
      <c r="O106" s="40">
        <f t="shared" si="3"/>
        <v>0</v>
      </c>
      <c r="P106" s="162">
        <v>27303</v>
      </c>
    </row>
    <row r="107" spans="1:16" ht="43.5" customHeight="1" thickBot="1">
      <c r="A107" s="208"/>
      <c r="B107" s="150" t="s">
        <v>75</v>
      </c>
      <c r="C107" s="94" t="s">
        <v>191</v>
      </c>
      <c r="D107" s="73">
        <v>1600</v>
      </c>
      <c r="E107" s="74">
        <v>1273</v>
      </c>
      <c r="F107" s="54"/>
      <c r="G107" s="22"/>
      <c r="H107" s="42"/>
      <c r="I107" s="42"/>
      <c r="J107" s="23"/>
      <c r="K107" s="21"/>
      <c r="L107" s="55"/>
      <c r="M107" s="75">
        <f t="shared" si="5"/>
        <v>0</v>
      </c>
      <c r="N107" s="81">
        <v>1000</v>
      </c>
      <c r="O107" s="131">
        <f t="shared" si="3"/>
        <v>0</v>
      </c>
      <c r="P107" s="163">
        <v>27304</v>
      </c>
    </row>
    <row r="108" spans="1:16" ht="43.5" customHeight="1">
      <c r="A108" s="206" t="s">
        <v>43</v>
      </c>
      <c r="B108" s="148" t="s">
        <v>163</v>
      </c>
      <c r="C108" s="92" t="s">
        <v>164</v>
      </c>
      <c r="D108" s="66">
        <v>900</v>
      </c>
      <c r="E108" s="67">
        <v>1273</v>
      </c>
      <c r="F108" s="56"/>
      <c r="G108" s="25"/>
      <c r="H108" s="43"/>
      <c r="I108" s="43"/>
      <c r="J108" s="26"/>
      <c r="K108" s="24"/>
      <c r="L108" s="57"/>
      <c r="M108" s="83">
        <f t="shared" si="5"/>
        <v>0</v>
      </c>
      <c r="N108" s="84">
        <v>900</v>
      </c>
      <c r="O108" s="102">
        <f t="shared" si="3"/>
        <v>0</v>
      </c>
      <c r="P108" s="161">
        <v>28101</v>
      </c>
    </row>
    <row r="109" spans="1:16" ht="43.5" customHeight="1">
      <c r="A109" s="207"/>
      <c r="B109" s="149" t="s">
        <v>87</v>
      </c>
      <c r="C109" s="93" t="s">
        <v>165</v>
      </c>
      <c r="D109" s="68">
        <v>1000</v>
      </c>
      <c r="E109" s="69">
        <v>1273</v>
      </c>
      <c r="F109" s="49"/>
      <c r="G109" s="19"/>
      <c r="H109" s="44"/>
      <c r="I109" s="44"/>
      <c r="J109" s="20"/>
      <c r="K109" s="18"/>
      <c r="L109" s="51"/>
      <c r="M109" s="70">
        <f t="shared" si="5"/>
        <v>0</v>
      </c>
      <c r="N109" s="71">
        <v>1600</v>
      </c>
      <c r="O109" s="40">
        <f t="shared" si="3"/>
        <v>0</v>
      </c>
      <c r="P109" s="162">
        <v>28102</v>
      </c>
    </row>
    <row r="110" spans="1:16" ht="43.5" customHeight="1" thickBot="1">
      <c r="A110" s="208"/>
      <c r="B110" s="150" t="s">
        <v>235</v>
      </c>
      <c r="C110" s="94" t="s">
        <v>236</v>
      </c>
      <c r="D110" s="73">
        <v>1400</v>
      </c>
      <c r="E110" s="74">
        <v>1281</v>
      </c>
      <c r="F110" s="54"/>
      <c r="G110" s="22"/>
      <c r="H110" s="42"/>
      <c r="I110" s="42"/>
      <c r="J110" s="23"/>
      <c r="K110" s="21"/>
      <c r="L110" s="55"/>
      <c r="M110" s="75">
        <f t="shared" si="5"/>
        <v>0</v>
      </c>
      <c r="N110" s="81">
        <v>1500</v>
      </c>
      <c r="O110" s="131">
        <f t="shared" si="3"/>
        <v>0</v>
      </c>
      <c r="P110" s="163">
        <v>28103</v>
      </c>
    </row>
    <row r="111" spans="1:16" ht="43.5" customHeight="1">
      <c r="A111" s="206" t="s">
        <v>43</v>
      </c>
      <c r="B111" s="148" t="s">
        <v>107</v>
      </c>
      <c r="C111" s="92" t="s">
        <v>166</v>
      </c>
      <c r="D111" s="66">
        <v>1200</v>
      </c>
      <c r="E111" s="67">
        <v>1281</v>
      </c>
      <c r="F111" s="56"/>
      <c r="G111" s="25"/>
      <c r="H111" s="43"/>
      <c r="I111" s="43"/>
      <c r="J111" s="26"/>
      <c r="K111" s="24"/>
      <c r="L111" s="57"/>
      <c r="M111" s="83">
        <f t="shared" si="5"/>
        <v>0</v>
      </c>
      <c r="N111" s="84">
        <v>900</v>
      </c>
      <c r="O111" s="102">
        <f t="shared" si="3"/>
        <v>0</v>
      </c>
      <c r="P111" s="161">
        <v>28104</v>
      </c>
    </row>
    <row r="112" spans="1:16" ht="43.5" customHeight="1">
      <c r="A112" s="207"/>
      <c r="B112" s="149" t="s">
        <v>237</v>
      </c>
      <c r="C112" s="93" t="s">
        <v>238</v>
      </c>
      <c r="D112" s="68">
        <v>1500</v>
      </c>
      <c r="E112" s="69">
        <v>1281</v>
      </c>
      <c r="F112" s="49"/>
      <c r="G112" s="19"/>
      <c r="H112" s="44"/>
      <c r="I112" s="44"/>
      <c r="J112" s="20"/>
      <c r="K112" s="18"/>
      <c r="L112" s="51"/>
      <c r="M112" s="70">
        <f t="shared" si="5"/>
        <v>0</v>
      </c>
      <c r="N112" s="71">
        <v>900</v>
      </c>
      <c r="O112" s="40">
        <f t="shared" si="3"/>
        <v>0</v>
      </c>
      <c r="P112" s="162">
        <v>28105</v>
      </c>
    </row>
    <row r="113" spans="1:16" ht="43.5" customHeight="1">
      <c r="A113" s="207"/>
      <c r="B113" s="149" t="s">
        <v>109</v>
      </c>
      <c r="C113" s="93" t="s">
        <v>167</v>
      </c>
      <c r="D113" s="68">
        <v>950</v>
      </c>
      <c r="E113" s="69">
        <v>1281</v>
      </c>
      <c r="F113" s="49"/>
      <c r="G113" s="19"/>
      <c r="H113" s="44"/>
      <c r="I113" s="44"/>
      <c r="J113" s="20"/>
      <c r="K113" s="18"/>
      <c r="L113" s="51"/>
      <c r="M113" s="70">
        <f t="shared" si="5"/>
        <v>0</v>
      </c>
      <c r="N113" s="71">
        <v>1200</v>
      </c>
      <c r="O113" s="40">
        <f t="shared" si="3"/>
        <v>0</v>
      </c>
      <c r="P113" s="162">
        <v>28106</v>
      </c>
    </row>
    <row r="114" spans="1:16" ht="43.5" customHeight="1">
      <c r="A114" s="207"/>
      <c r="B114" s="149" t="s">
        <v>239</v>
      </c>
      <c r="C114" s="93" t="s">
        <v>240</v>
      </c>
      <c r="D114" s="68">
        <v>600</v>
      </c>
      <c r="E114" s="69">
        <v>1281</v>
      </c>
      <c r="F114" s="49"/>
      <c r="G114" s="19"/>
      <c r="H114" s="44"/>
      <c r="I114" s="44"/>
      <c r="J114" s="20"/>
      <c r="K114" s="18"/>
      <c r="L114" s="51"/>
      <c r="M114" s="70">
        <f t="shared" si="5"/>
        <v>0</v>
      </c>
      <c r="N114" s="71">
        <v>1500</v>
      </c>
      <c r="O114" s="40">
        <f t="shared" si="3"/>
        <v>0</v>
      </c>
      <c r="P114" s="162">
        <v>28107</v>
      </c>
    </row>
    <row r="115" spans="1:16" ht="43.5" customHeight="1" thickBot="1">
      <c r="A115" s="208"/>
      <c r="B115" s="150" t="s">
        <v>241</v>
      </c>
      <c r="C115" s="94" t="s">
        <v>242</v>
      </c>
      <c r="D115" s="73">
        <v>1100</v>
      </c>
      <c r="E115" s="74">
        <v>1281</v>
      </c>
      <c r="F115" s="54"/>
      <c r="G115" s="22"/>
      <c r="H115" s="42"/>
      <c r="I115" s="42"/>
      <c r="J115" s="23"/>
      <c r="K115" s="21"/>
      <c r="L115" s="55"/>
      <c r="M115" s="75">
        <f t="shared" si="5"/>
        <v>0</v>
      </c>
      <c r="N115" s="81">
        <v>1300</v>
      </c>
      <c r="O115" s="131">
        <f t="shared" si="3"/>
        <v>0</v>
      </c>
      <c r="P115" s="163">
        <v>28108</v>
      </c>
    </row>
    <row r="116" spans="1:16" ht="43.5" customHeight="1">
      <c r="A116" s="206" t="s">
        <v>256</v>
      </c>
      <c r="B116" s="151" t="s">
        <v>110</v>
      </c>
      <c r="C116" s="95" t="s">
        <v>168</v>
      </c>
      <c r="D116" s="76">
        <v>1300</v>
      </c>
      <c r="E116" s="77">
        <v>1281</v>
      </c>
      <c r="F116" s="52"/>
      <c r="G116" s="34"/>
      <c r="H116" s="47"/>
      <c r="I116" s="47"/>
      <c r="J116" s="35"/>
      <c r="K116" s="33"/>
      <c r="L116" s="53"/>
      <c r="M116" s="72">
        <f t="shared" si="5"/>
        <v>0</v>
      </c>
      <c r="N116" s="78">
        <v>1100</v>
      </c>
      <c r="O116" s="41">
        <f t="shared" si="3"/>
        <v>0</v>
      </c>
      <c r="P116" s="165">
        <v>28601</v>
      </c>
    </row>
    <row r="117" spans="1:16" ht="43.5" customHeight="1" thickBot="1">
      <c r="A117" s="207"/>
      <c r="B117" s="154" t="s">
        <v>91</v>
      </c>
      <c r="C117" s="96" t="s">
        <v>169</v>
      </c>
      <c r="D117" s="79">
        <v>2000</v>
      </c>
      <c r="E117" s="80">
        <v>1281</v>
      </c>
      <c r="F117" s="136"/>
      <c r="G117" s="137"/>
      <c r="H117" s="139"/>
      <c r="I117" s="139"/>
      <c r="J117" s="138"/>
      <c r="K117" s="140"/>
      <c r="L117" s="141"/>
      <c r="M117" s="142">
        <f t="shared" si="5"/>
        <v>0</v>
      </c>
      <c r="N117" s="143">
        <v>1300</v>
      </c>
      <c r="O117" s="144">
        <f t="shared" si="3"/>
        <v>0</v>
      </c>
      <c r="P117" s="171">
        <v>28602</v>
      </c>
    </row>
    <row r="118" spans="1:16" ht="43.5" customHeight="1" thickBot="1">
      <c r="A118" s="193" t="s">
        <v>257</v>
      </c>
      <c r="B118" s="152" t="s">
        <v>111</v>
      </c>
      <c r="C118" s="98" t="s">
        <v>170</v>
      </c>
      <c r="D118" s="87">
        <v>2000</v>
      </c>
      <c r="E118" s="88">
        <v>1281</v>
      </c>
      <c r="F118" s="60"/>
      <c r="G118" s="31"/>
      <c r="H118" s="46"/>
      <c r="I118" s="46"/>
      <c r="J118" s="32"/>
      <c r="K118" s="30"/>
      <c r="L118" s="61"/>
      <c r="M118" s="50">
        <f t="shared" si="5"/>
        <v>0</v>
      </c>
      <c r="N118" s="134">
        <v>2000</v>
      </c>
      <c r="O118" s="135">
        <f t="shared" si="3"/>
        <v>0</v>
      </c>
      <c r="P118" s="164">
        <v>28701</v>
      </c>
    </row>
    <row r="119" spans="1:16" ht="43.5" customHeight="1">
      <c r="A119" s="209" t="s">
        <v>259</v>
      </c>
      <c r="B119" s="148" t="s">
        <v>112</v>
      </c>
      <c r="C119" s="92" t="s">
        <v>171</v>
      </c>
      <c r="D119" s="66">
        <v>1200</v>
      </c>
      <c r="E119" s="67">
        <v>1283</v>
      </c>
      <c r="F119" s="56"/>
      <c r="G119" s="25"/>
      <c r="H119" s="43"/>
      <c r="I119" s="43"/>
      <c r="J119" s="26"/>
      <c r="K119" s="24"/>
      <c r="L119" s="57"/>
      <c r="M119" s="83">
        <f t="shared" si="5"/>
        <v>0</v>
      </c>
      <c r="N119" s="84">
        <v>2000</v>
      </c>
      <c r="O119" s="102">
        <f t="shared" si="3"/>
        <v>0</v>
      </c>
      <c r="P119" s="161">
        <v>28801</v>
      </c>
    </row>
    <row r="120" spans="1:16" ht="43.5" customHeight="1" thickBot="1">
      <c r="A120" s="210"/>
      <c r="B120" s="150" t="s">
        <v>243</v>
      </c>
      <c r="C120" s="94" t="s">
        <v>244</v>
      </c>
      <c r="D120" s="73">
        <v>880</v>
      </c>
      <c r="E120" s="74">
        <v>1283</v>
      </c>
      <c r="F120" s="54"/>
      <c r="G120" s="22"/>
      <c r="H120" s="42"/>
      <c r="I120" s="42"/>
      <c r="J120" s="23"/>
      <c r="K120" s="21"/>
      <c r="L120" s="55"/>
      <c r="M120" s="75">
        <f t="shared" si="5"/>
        <v>0</v>
      </c>
      <c r="N120" s="81">
        <v>1900</v>
      </c>
      <c r="O120" s="131">
        <f t="shared" si="3"/>
        <v>0</v>
      </c>
      <c r="P120" s="163">
        <v>28802</v>
      </c>
    </row>
    <row r="121" spans="1:16" ht="43.5" customHeight="1">
      <c r="A121" s="206" t="s">
        <v>44</v>
      </c>
      <c r="B121" s="148" t="s">
        <v>74</v>
      </c>
      <c r="C121" s="92" t="s">
        <v>172</v>
      </c>
      <c r="D121" s="66">
        <v>1880</v>
      </c>
      <c r="E121" s="67">
        <v>1284</v>
      </c>
      <c r="F121" s="56"/>
      <c r="G121" s="25"/>
      <c r="H121" s="43"/>
      <c r="I121" s="43"/>
      <c r="J121" s="26"/>
      <c r="K121" s="24"/>
      <c r="L121" s="57"/>
      <c r="M121" s="83">
        <f t="shared" si="5"/>
        <v>0</v>
      </c>
      <c r="N121" s="84">
        <v>1200</v>
      </c>
      <c r="O121" s="102">
        <f t="shared" si="3"/>
        <v>0</v>
      </c>
      <c r="P121" s="161">
        <v>30201</v>
      </c>
    </row>
    <row r="122" spans="1:16" ht="43.5" customHeight="1">
      <c r="A122" s="207"/>
      <c r="B122" s="149" t="s">
        <v>108</v>
      </c>
      <c r="C122" s="93" t="s">
        <v>173</v>
      </c>
      <c r="D122" s="68">
        <v>1100</v>
      </c>
      <c r="E122" s="69">
        <v>1286</v>
      </c>
      <c r="F122" s="49"/>
      <c r="G122" s="19"/>
      <c r="H122" s="44"/>
      <c r="I122" s="44"/>
      <c r="J122" s="20"/>
      <c r="K122" s="18"/>
      <c r="L122" s="51"/>
      <c r="M122" s="70">
        <f t="shared" si="5"/>
        <v>0</v>
      </c>
      <c r="N122" s="71">
        <v>880</v>
      </c>
      <c r="O122" s="40">
        <f t="shared" si="3"/>
        <v>0</v>
      </c>
      <c r="P122" s="162">
        <v>30202</v>
      </c>
    </row>
    <row r="123" spans="1:16" ht="43.5" customHeight="1">
      <c r="A123" s="207"/>
      <c r="B123" s="149" t="s">
        <v>113</v>
      </c>
      <c r="C123" s="93" t="s">
        <v>174</v>
      </c>
      <c r="D123" s="68">
        <v>1850</v>
      </c>
      <c r="E123" s="69">
        <v>1287</v>
      </c>
      <c r="F123" s="49"/>
      <c r="G123" s="19"/>
      <c r="H123" s="44"/>
      <c r="I123" s="44"/>
      <c r="J123" s="20"/>
      <c r="K123" s="18"/>
      <c r="L123" s="51"/>
      <c r="M123" s="70">
        <f t="shared" si="5"/>
        <v>0</v>
      </c>
      <c r="N123" s="71">
        <v>1880</v>
      </c>
      <c r="O123" s="40">
        <f t="shared" si="3"/>
        <v>0</v>
      </c>
      <c r="P123" s="162">
        <v>30203</v>
      </c>
    </row>
    <row r="124" spans="1:16" ht="43.5" customHeight="1">
      <c r="A124" s="207"/>
      <c r="B124" s="149" t="s">
        <v>95</v>
      </c>
      <c r="C124" s="93" t="s">
        <v>175</v>
      </c>
      <c r="D124" s="68">
        <v>2000</v>
      </c>
      <c r="E124" s="69">
        <v>1288</v>
      </c>
      <c r="F124" s="49"/>
      <c r="G124" s="19"/>
      <c r="H124" s="44"/>
      <c r="I124" s="44"/>
      <c r="J124" s="20"/>
      <c r="K124" s="18"/>
      <c r="L124" s="51"/>
      <c r="M124" s="70">
        <f t="shared" si="5"/>
        <v>0</v>
      </c>
      <c r="N124" s="71">
        <v>1100</v>
      </c>
      <c r="O124" s="40">
        <f t="shared" si="3"/>
        <v>0</v>
      </c>
      <c r="P124" s="162">
        <v>30204</v>
      </c>
    </row>
    <row r="125" spans="1:16" ht="43.5" customHeight="1">
      <c r="A125" s="207"/>
      <c r="B125" s="149" t="s">
        <v>245</v>
      </c>
      <c r="C125" s="93" t="s">
        <v>192</v>
      </c>
      <c r="D125" s="68"/>
      <c r="E125" s="69"/>
      <c r="F125" s="49"/>
      <c r="G125" s="19"/>
      <c r="H125" s="44"/>
      <c r="I125" s="44"/>
      <c r="J125" s="20"/>
      <c r="K125" s="18"/>
      <c r="L125" s="51"/>
      <c r="M125" s="70"/>
      <c r="N125" s="71">
        <v>1580</v>
      </c>
      <c r="O125" s="40">
        <f t="shared" si="3"/>
        <v>0</v>
      </c>
      <c r="P125" s="162">
        <v>30205</v>
      </c>
    </row>
    <row r="126" spans="1:16" ht="43.5" customHeight="1">
      <c r="A126" s="207"/>
      <c r="B126" s="149" t="s">
        <v>114</v>
      </c>
      <c r="C126" s="93" t="s">
        <v>246</v>
      </c>
      <c r="D126" s="68"/>
      <c r="E126" s="69"/>
      <c r="F126" s="49"/>
      <c r="G126" s="19"/>
      <c r="H126" s="44"/>
      <c r="I126" s="44"/>
      <c r="J126" s="20"/>
      <c r="K126" s="18"/>
      <c r="L126" s="51"/>
      <c r="M126" s="70"/>
      <c r="N126" s="71">
        <v>1850</v>
      </c>
      <c r="O126" s="40">
        <f t="shared" si="3"/>
        <v>0</v>
      </c>
      <c r="P126" s="162">
        <v>30206</v>
      </c>
    </row>
    <row r="127" spans="1:16" ht="43.5" customHeight="1" thickBot="1">
      <c r="A127" s="208"/>
      <c r="B127" s="150" t="s">
        <v>115</v>
      </c>
      <c r="C127" s="94" t="s">
        <v>247</v>
      </c>
      <c r="D127" s="73"/>
      <c r="E127" s="74"/>
      <c r="F127" s="54"/>
      <c r="G127" s="22"/>
      <c r="H127" s="42"/>
      <c r="I127" s="42"/>
      <c r="J127" s="23"/>
      <c r="K127" s="21"/>
      <c r="L127" s="55"/>
      <c r="M127" s="75"/>
      <c r="N127" s="81">
        <v>2000</v>
      </c>
      <c r="O127" s="131">
        <f t="shared" si="3"/>
        <v>0</v>
      </c>
      <c r="P127" s="163">
        <v>30207</v>
      </c>
    </row>
    <row r="128" spans="1:16" ht="43.5" customHeight="1" thickBot="1">
      <c r="A128" s="193" t="s">
        <v>260</v>
      </c>
      <c r="B128" s="152" t="s">
        <v>176</v>
      </c>
      <c r="C128" s="98" t="s">
        <v>248</v>
      </c>
      <c r="D128" s="87">
        <v>780</v>
      </c>
      <c r="E128" s="88">
        <v>1381</v>
      </c>
      <c r="F128" s="60"/>
      <c r="G128" s="31"/>
      <c r="H128" s="46"/>
      <c r="I128" s="46"/>
      <c r="J128" s="32"/>
      <c r="K128" s="30"/>
      <c r="L128" s="61"/>
      <c r="M128" s="50">
        <f>SUM(F128:L128)</f>
        <v>0</v>
      </c>
      <c r="N128" s="134">
        <v>1800</v>
      </c>
      <c r="O128" s="135">
        <f t="shared" si="3"/>
        <v>0</v>
      </c>
      <c r="P128" s="164">
        <v>36101</v>
      </c>
    </row>
    <row r="129" spans="1:16" ht="43.5" customHeight="1" thickBot="1">
      <c r="A129" s="172" t="s">
        <v>45</v>
      </c>
      <c r="B129" s="173" t="s">
        <v>98</v>
      </c>
      <c r="C129" s="174" t="s">
        <v>46</v>
      </c>
      <c r="D129" s="175">
        <v>855</v>
      </c>
      <c r="E129" s="176">
        <v>1391</v>
      </c>
      <c r="F129" s="111"/>
      <c r="G129" s="112"/>
      <c r="H129" s="114"/>
      <c r="I129" s="114"/>
      <c r="J129" s="113"/>
      <c r="K129" s="115"/>
      <c r="L129" s="116"/>
      <c r="M129" s="117">
        <f>SUM(F129:L129)</f>
        <v>0</v>
      </c>
      <c r="N129" s="118">
        <v>1000</v>
      </c>
      <c r="O129" s="119">
        <f t="shared" si="3"/>
        <v>0</v>
      </c>
      <c r="P129" s="166">
        <v>40101</v>
      </c>
    </row>
    <row r="130" spans="1:16" ht="62.25" customHeight="1" thickBot="1" thickTop="1">
      <c r="A130" s="201" t="s">
        <v>7</v>
      </c>
      <c r="B130" s="202"/>
      <c r="C130" s="203"/>
      <c r="D130" s="106"/>
      <c r="E130" s="107"/>
      <c r="F130" s="62">
        <f aca="true" t="shared" si="6" ref="F130:L130">SUM(F6:F129)</f>
        <v>0</v>
      </c>
      <c r="G130" s="37">
        <f t="shared" si="6"/>
        <v>0</v>
      </c>
      <c r="H130" s="48">
        <f t="shared" si="6"/>
        <v>0</v>
      </c>
      <c r="I130" s="48">
        <f t="shared" si="6"/>
        <v>0</v>
      </c>
      <c r="J130" s="38">
        <f t="shared" si="6"/>
        <v>0</v>
      </c>
      <c r="K130" s="36">
        <f t="shared" si="6"/>
        <v>0</v>
      </c>
      <c r="L130" s="63">
        <f t="shared" si="6"/>
        <v>0</v>
      </c>
      <c r="M130" s="65">
        <f>SUM(M6:M129)</f>
        <v>0</v>
      </c>
      <c r="N130" s="90"/>
      <c r="O130" s="103">
        <f>SUM(O6:O129)</f>
        <v>0</v>
      </c>
      <c r="P130" s="167"/>
    </row>
    <row r="131" spans="1:16" ht="28.5" customHeight="1" thickBot="1">
      <c r="A131" s="104"/>
      <c r="B131" s="155"/>
      <c r="C131" s="100"/>
      <c r="D131" s="89"/>
      <c r="E131" s="101"/>
      <c r="F131" s="187"/>
      <c r="G131" s="187"/>
      <c r="H131" s="187"/>
      <c r="I131" s="187"/>
      <c r="J131" s="187"/>
      <c r="K131" s="187"/>
      <c r="L131" s="187"/>
      <c r="M131" s="187"/>
      <c r="N131" s="188"/>
      <c r="O131" s="105"/>
      <c r="P131" s="167"/>
    </row>
    <row r="132" spans="4:16" ht="18.75">
      <c r="D132" s="177"/>
      <c r="E132" s="177"/>
      <c r="F132" s="215" t="s">
        <v>11</v>
      </c>
      <c r="G132" s="215"/>
      <c r="H132" s="215"/>
      <c r="I132" s="216" t="s">
        <v>261</v>
      </c>
      <c r="J132" s="216"/>
      <c r="K132" s="216"/>
      <c r="L132" s="216"/>
      <c r="M132" s="216"/>
      <c r="N132" s="215" t="s">
        <v>12</v>
      </c>
      <c r="O132" s="215"/>
      <c r="P132" s="178"/>
    </row>
    <row r="133" spans="3:16" ht="36" customHeight="1">
      <c r="C133" s="183">
        <f>+R131</f>
        <v>0</v>
      </c>
      <c r="D133" s="182"/>
      <c r="E133" s="182"/>
      <c r="F133" s="198">
        <f>+O130</f>
        <v>0</v>
      </c>
      <c r="G133" s="199"/>
      <c r="H133" s="200"/>
      <c r="I133" s="179" t="s">
        <v>13</v>
      </c>
      <c r="J133" s="180" t="s">
        <v>262</v>
      </c>
      <c r="K133" s="179" t="s">
        <v>13</v>
      </c>
      <c r="L133" s="185">
        <v>0.11</v>
      </c>
      <c r="M133" s="181" t="s">
        <v>14</v>
      </c>
      <c r="N133" s="213">
        <f>ROUND(C133*100/105.4*0.11,0)</f>
        <v>0</v>
      </c>
      <c r="O133" s="214"/>
      <c r="P133" s="189"/>
    </row>
    <row r="134" spans="6:15" ht="19.5" customHeight="1">
      <c r="F134" s="190"/>
      <c r="G134" s="190"/>
      <c r="H134" s="184"/>
      <c r="I134" s="185"/>
      <c r="J134" s="186"/>
      <c r="K134" s="191"/>
      <c r="L134" s="191"/>
      <c r="M134" s="191"/>
      <c r="N134" s="191"/>
      <c r="O134" s="191"/>
    </row>
    <row r="8169" spans="1:16" ht="21">
      <c r="A8169" s="146"/>
      <c r="B8169" s="146"/>
      <c r="C8169" s="99"/>
      <c r="D8169" s="4"/>
      <c r="E8169" s="4"/>
      <c r="N8169" s="9"/>
      <c r="P8169" s="159"/>
    </row>
    <row r="8170" spans="6:15" ht="21">
      <c r="F8170" s="7"/>
      <c r="G8170" s="7"/>
      <c r="H8170" s="7"/>
      <c r="I8170" s="7"/>
      <c r="J8170" s="7"/>
      <c r="K8170" s="7"/>
      <c r="L8170" s="7"/>
      <c r="M8170" s="11"/>
      <c r="O8170" s="16"/>
    </row>
    <row r="8171" spans="6:15" ht="21">
      <c r="F8171" s="7"/>
      <c r="G8171" s="7"/>
      <c r="H8171" s="7"/>
      <c r="I8171" s="7"/>
      <c r="J8171" s="7"/>
      <c r="K8171" s="7"/>
      <c r="L8171" s="7"/>
      <c r="M8171" s="11"/>
      <c r="O8171" s="16"/>
    </row>
    <row r="8172" spans="6:15" ht="21">
      <c r="F8172" s="7"/>
      <c r="G8172" s="7"/>
      <c r="H8172" s="7"/>
      <c r="I8172" s="7"/>
      <c r="J8172" s="7"/>
      <c r="K8172" s="7"/>
      <c r="L8172" s="7"/>
      <c r="M8172" s="11"/>
      <c r="O8172" s="16"/>
    </row>
    <row r="8173" spans="6:15" ht="21">
      <c r="F8173" s="7"/>
      <c r="G8173" s="7"/>
      <c r="H8173" s="7"/>
      <c r="I8173" s="7"/>
      <c r="J8173" s="7"/>
      <c r="K8173" s="7"/>
      <c r="L8173" s="7"/>
      <c r="M8173" s="11"/>
      <c r="O8173" s="16"/>
    </row>
  </sheetData>
  <sheetProtection/>
  <autoFilter ref="A5:O124"/>
  <mergeCells count="33">
    <mergeCell ref="N133:O133"/>
    <mergeCell ref="N132:O132"/>
    <mergeCell ref="F132:H132"/>
    <mergeCell ref="I132:M132"/>
    <mergeCell ref="A41:A48"/>
    <mergeCell ref="A49:A50"/>
    <mergeCell ref="A52:A54"/>
    <mergeCell ref="A55:A56"/>
    <mergeCell ref="A58:A62"/>
    <mergeCell ref="A116:A117"/>
    <mergeCell ref="A119:A120"/>
    <mergeCell ref="A64:A66"/>
    <mergeCell ref="A68:A72"/>
    <mergeCell ref="A76:A77"/>
    <mergeCell ref="A78:A82"/>
    <mergeCell ref="A83:A92"/>
    <mergeCell ref="A94:A95"/>
    <mergeCell ref="A20:A34"/>
    <mergeCell ref="A35:A38"/>
    <mergeCell ref="A96:A102"/>
    <mergeCell ref="A104:A107"/>
    <mergeCell ref="A108:A110"/>
    <mergeCell ref="A111:A115"/>
    <mergeCell ref="J3:J4"/>
    <mergeCell ref="K3:K4"/>
    <mergeCell ref="F133:H133"/>
    <mergeCell ref="A130:C130"/>
    <mergeCell ref="L3:P4"/>
    <mergeCell ref="A3:I4"/>
    <mergeCell ref="A121:A127"/>
    <mergeCell ref="A39:A40"/>
    <mergeCell ref="A6:A13"/>
    <mergeCell ref="A14:A18"/>
  </mergeCells>
  <conditionalFormatting sqref="B131:C131 A129:A65536 H5:P6 B1:G1 F135:O65536 H134:J134 F6:P6 D130:P131 B8:N11 R129:IV65536 P134:Q65536 Q132:Q133 B134:E65536 B132:B133 B129:N129 P129:Q131 F7:N7 B5:G7 A5:A6 A1:A3 H1:IV2 J3:L3 P5:IV11 Q3:IV4">
    <cfRule type="cellIs" priority="14" dxfId="8" operator="between" stopIfTrue="1">
      <formula>0</formula>
      <formula>0</formula>
    </cfRule>
  </conditionalFormatting>
  <conditionalFormatting sqref="B12:N128 P12:IV128">
    <cfRule type="cellIs" priority="7" dxfId="8" operator="between" stopIfTrue="1">
      <formula>0</formula>
      <formula>0</formula>
    </cfRule>
  </conditionalFormatting>
  <conditionalFormatting sqref="C133:D133">
    <cfRule type="cellIs" priority="5" dxfId="8" operator="between" stopIfTrue="1">
      <formula>0</formula>
      <formula>0</formula>
    </cfRule>
  </conditionalFormatting>
  <conditionalFormatting sqref="I133 K133:M133">
    <cfRule type="cellIs" priority="6" dxfId="8" operator="between" stopIfTrue="1">
      <formula>0</formula>
      <formula>0</formula>
    </cfRule>
  </conditionalFormatting>
  <conditionalFormatting sqref="N133">
    <cfRule type="cellIs" priority="4" dxfId="8" operator="between" stopIfTrue="1">
      <formula>0</formula>
      <formula>0</formula>
    </cfRule>
  </conditionalFormatting>
  <conditionalFormatting sqref="J133">
    <cfRule type="cellIs" priority="3" dxfId="8" operator="between" stopIfTrue="1">
      <formula>0</formula>
      <formula>0</formula>
    </cfRule>
  </conditionalFormatting>
  <conditionalFormatting sqref="O7:O129">
    <cfRule type="cellIs" priority="2" dxfId="8" operator="between" stopIfTrue="1">
      <formula>0</formula>
      <formula>0</formula>
    </cfRule>
  </conditionalFormatting>
  <conditionalFormatting sqref="F133:H133">
    <cfRule type="cellIs" priority="1" dxfId="9" operator="equal" stopIfTrue="1">
      <formula>0</formula>
    </cfRule>
  </conditionalFormatting>
  <printOptions/>
  <pageMargins left="0.1968503937007874" right="0.1968503937007874" top="0.1968503937007874" bottom="0" header="0.1968503937007874" footer="0.1968503937007874"/>
  <pageSetup horizontalDpi="600" verticalDpi="600" orientation="portrait" paperSize="9" scale="62" r:id="rId2"/>
  <headerFooter alignWithMargins="0">
    <oddHeader>&amp;R&amp;"ＭＳ Ｐゴシック,太字"&amp;18（&amp;N－&amp;P）&amp;"ＭＳ Ｐゴシック,標準"
</oddHeader>
  </headerFooter>
  <rowBreaks count="1" manualBreakCount="1">
    <brk id="12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教科書部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㈲福島県教科用図書販売所</dc:creator>
  <cp:keywords/>
  <dc:description/>
  <cp:lastModifiedBy>toshie</cp:lastModifiedBy>
  <cp:lastPrinted>2018-04-13T09:12:30Z</cp:lastPrinted>
  <dcterms:created xsi:type="dcterms:W3CDTF">2003-03-08T05:00:51Z</dcterms:created>
  <dcterms:modified xsi:type="dcterms:W3CDTF">2018-04-13T09:12:42Z</dcterms:modified>
  <cp:category/>
  <cp:version/>
  <cp:contentType/>
  <cp:contentStatus/>
</cp:coreProperties>
</file>